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225" windowHeight="9570" activeTab="0"/>
  </bookViews>
  <sheets>
    <sheet name="ERKEKLER" sheetId="1" r:id="rId1"/>
    <sheet name="BAYANLAR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<sst xmlns="http://schemas.openxmlformats.org/spreadsheetml/2006/main" count="44" uniqueCount="29">
  <si>
    <t>ANABİLİM SPOR</t>
  </si>
  <si>
    <t>ERKEKLER</t>
  </si>
  <si>
    <t>BAYANLAR</t>
  </si>
  <si>
    <t>G</t>
  </si>
  <si>
    <t>M</t>
  </si>
  <si>
    <t>B</t>
  </si>
  <si>
    <t>A</t>
  </si>
  <si>
    <t>Y</t>
  </si>
  <si>
    <t>AV</t>
  </si>
  <si>
    <t>PUAN</t>
  </si>
  <si>
    <t>BAYANLAR SIRALAMASI</t>
  </si>
  <si>
    <t>1.</t>
  </si>
  <si>
    <t>2.</t>
  </si>
  <si>
    <t>3.</t>
  </si>
  <si>
    <t>4.</t>
  </si>
  <si>
    <t>5.</t>
  </si>
  <si>
    <t>6.</t>
  </si>
  <si>
    <t>7.</t>
  </si>
  <si>
    <t>8.</t>
  </si>
  <si>
    <t>ERKEKLER SIRALAMASI</t>
  </si>
  <si>
    <t>SUALTI RAGBİSİ FEDERASYON KUPASI *** 04 - 06 MART 2011 - ADANA</t>
  </si>
  <si>
    <t>İZMİR BÜYÜKŞEHİR BELEDİYESİ</t>
  </si>
  <si>
    <t>EGE ÜNİVERSİTESİ</t>
  </si>
  <si>
    <t>19 MAYIS ÜNİVERSİTESİ</t>
  </si>
  <si>
    <t>ODTÜ SPOR</t>
  </si>
  <si>
    <t>URLA BELEDİYESİ</t>
  </si>
  <si>
    <t>İZMİR YÜZME TRİATLON</t>
  </si>
  <si>
    <t>KOCAELİ BARRACUDA</t>
  </si>
  <si>
    <t>SUALTI RAGBİSİ FEDERASYON KUPASI 
 04 - 06 MART 2011 - ADANA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</si>
</sst>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8">
    <font>
      <sz val="10"/>
      <name val="Arial Tur"/>
      <family val="0"/>
    </font>
    <font>
      <b/>
      <sz val="20"/>
      <color indexed="9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sz val="14"/>
      <color indexed="9"/>
      <name val="Arial Tur"/>
      <family val="0"/>
    </font>
    <font>
      <b/>
      <sz val="10"/>
      <color indexed="9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1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1" fillId="2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5" fillId="2" borderId="18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9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Fill="1" applyBorder="1" applyAlignment="1">
      <alignment horizontal="center" vertical="center" textRotation="90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5"/>
  <sheetViews>
    <sheetView tabSelected="1" workbookViewId="0" topLeftCell="A6">
      <selection activeCell="K24" sqref="K24:L24"/>
    </sheetView>
  </sheetViews>
  <sheetFormatPr defaultColWidth="9.00390625" defaultRowHeight="12.75"/>
  <cols>
    <col min="1" max="1" width="10.25390625" style="0" customWidth="1"/>
    <col min="2" max="2" width="29.625" style="0" customWidth="1"/>
    <col min="3" max="18" width="4.25390625" style="0" customWidth="1"/>
  </cols>
  <sheetData>
    <row r="1" ht="13.5" thickBot="1"/>
    <row r="2" spans="2:18" ht="12.75" customHeight="1">
      <c r="B2" s="34" t="s">
        <v>20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6"/>
    </row>
    <row r="3" spans="2:18" ht="12.7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9"/>
    </row>
    <row r="4" spans="2:18" ht="12.7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</row>
    <row r="5" spans="2:18" ht="170.25" customHeight="1">
      <c r="B5" s="7" t="s">
        <v>1</v>
      </c>
      <c r="C5" s="31" t="str">
        <f>B6</f>
        <v>İZMİR BÜYÜKŞEHİR BELEDİYESİ</v>
      </c>
      <c r="D5" s="31"/>
      <c r="E5" s="31" t="str">
        <f>B7</f>
        <v>EGE ÜNİVERSİTESİ</v>
      </c>
      <c r="F5" s="31"/>
      <c r="G5" s="31" t="str">
        <f>B8</f>
        <v>19 MAYIS ÜNİVERSİTESİ</v>
      </c>
      <c r="H5" s="31"/>
      <c r="I5" s="31" t="str">
        <f>B9</f>
        <v>ANABİLİM SPOR</v>
      </c>
      <c r="J5" s="31"/>
      <c r="K5" s="31" t="str">
        <f>B10</f>
        <v>ODTÜ SPOR</v>
      </c>
      <c r="L5" s="31"/>
      <c r="M5" s="31" t="str">
        <f>B11</f>
        <v>URLA BELEDİYESİ</v>
      </c>
      <c r="N5" s="31"/>
      <c r="O5" s="31" t="str">
        <f>B12</f>
        <v>KOCAELİ BARRACUDA</v>
      </c>
      <c r="P5" s="31"/>
      <c r="Q5" s="31" t="str">
        <f>B13</f>
        <v>İZMİR YÜZME TRİATLON</v>
      </c>
      <c r="R5" s="43"/>
    </row>
    <row r="6" spans="2:20" ht="22.5" customHeight="1">
      <c r="B6" s="8" t="s">
        <v>21</v>
      </c>
      <c r="C6" s="3"/>
      <c r="D6" s="3"/>
      <c r="E6" s="2">
        <v>4</v>
      </c>
      <c r="F6" s="2">
        <v>3</v>
      </c>
      <c r="G6" s="2">
        <v>8</v>
      </c>
      <c r="H6" s="2">
        <v>1</v>
      </c>
      <c r="I6" s="2">
        <v>11</v>
      </c>
      <c r="J6" s="2">
        <v>0</v>
      </c>
      <c r="K6" s="2">
        <v>3</v>
      </c>
      <c r="L6" s="2">
        <v>0</v>
      </c>
      <c r="M6" s="2">
        <v>0</v>
      </c>
      <c r="N6" s="2">
        <v>0</v>
      </c>
      <c r="O6" s="2">
        <v>19</v>
      </c>
      <c r="P6" s="2">
        <v>0</v>
      </c>
      <c r="Q6" s="2">
        <v>20</v>
      </c>
      <c r="R6" s="9">
        <v>0</v>
      </c>
      <c r="S6" s="15"/>
      <c r="T6" s="15"/>
    </row>
    <row r="7" spans="2:21" ht="22.5" customHeight="1">
      <c r="B7" s="8" t="s">
        <v>22</v>
      </c>
      <c r="C7" s="2">
        <f>F6</f>
        <v>3</v>
      </c>
      <c r="D7" s="2">
        <f>E6</f>
        <v>4</v>
      </c>
      <c r="E7" s="3"/>
      <c r="F7" s="3"/>
      <c r="G7" s="2">
        <v>2</v>
      </c>
      <c r="H7" s="2">
        <v>1</v>
      </c>
      <c r="I7" s="2">
        <v>10</v>
      </c>
      <c r="J7" s="2">
        <v>0</v>
      </c>
      <c r="K7" s="2">
        <v>0</v>
      </c>
      <c r="L7" s="2">
        <v>0</v>
      </c>
      <c r="M7" s="2">
        <v>17</v>
      </c>
      <c r="N7" s="2">
        <v>0</v>
      </c>
      <c r="O7" s="2">
        <v>0</v>
      </c>
      <c r="P7" s="2">
        <v>0</v>
      </c>
      <c r="Q7" s="2">
        <v>13</v>
      </c>
      <c r="R7" s="9">
        <v>0</v>
      </c>
      <c r="S7" s="15"/>
      <c r="T7" s="15"/>
      <c r="U7" s="15"/>
    </row>
    <row r="8" spans="2:21" ht="22.5" customHeight="1">
      <c r="B8" s="8" t="s">
        <v>23</v>
      </c>
      <c r="C8" s="2">
        <f>H6</f>
        <v>1</v>
      </c>
      <c r="D8" s="2">
        <f>G6</f>
        <v>8</v>
      </c>
      <c r="E8" s="2">
        <f>H7</f>
        <v>1</v>
      </c>
      <c r="F8" s="2">
        <f>G7</f>
        <v>2</v>
      </c>
      <c r="G8" s="3"/>
      <c r="H8" s="3"/>
      <c r="I8" s="2">
        <v>2</v>
      </c>
      <c r="J8" s="2">
        <v>1</v>
      </c>
      <c r="K8" s="2">
        <v>4</v>
      </c>
      <c r="L8" s="2">
        <v>1</v>
      </c>
      <c r="M8" s="2">
        <v>6</v>
      </c>
      <c r="N8" s="2">
        <v>2</v>
      </c>
      <c r="O8" s="2">
        <v>12</v>
      </c>
      <c r="P8" s="2">
        <v>0</v>
      </c>
      <c r="Q8" s="2">
        <v>7</v>
      </c>
      <c r="R8" s="9">
        <v>2</v>
      </c>
      <c r="S8" s="15"/>
      <c r="T8" s="15"/>
      <c r="U8" s="15"/>
    </row>
    <row r="9" spans="2:20" ht="22.5" customHeight="1">
      <c r="B9" s="8" t="s">
        <v>0</v>
      </c>
      <c r="C9" s="2">
        <f>J6</f>
        <v>0</v>
      </c>
      <c r="D9" s="2">
        <f>I6</f>
        <v>11</v>
      </c>
      <c r="E9" s="2">
        <f>J7</f>
        <v>0</v>
      </c>
      <c r="F9" s="2">
        <f>I7</f>
        <v>10</v>
      </c>
      <c r="G9" s="2">
        <f>J8</f>
        <v>1</v>
      </c>
      <c r="H9" s="2">
        <f>I8</f>
        <v>2</v>
      </c>
      <c r="I9" s="3"/>
      <c r="J9" s="3"/>
      <c r="K9" s="2">
        <v>6</v>
      </c>
      <c r="L9" s="2">
        <v>1</v>
      </c>
      <c r="M9" s="2">
        <v>10</v>
      </c>
      <c r="N9" s="2">
        <v>0</v>
      </c>
      <c r="O9" s="2">
        <v>6</v>
      </c>
      <c r="P9" s="2">
        <v>1</v>
      </c>
      <c r="Q9" s="2">
        <v>0</v>
      </c>
      <c r="R9" s="9">
        <v>0</v>
      </c>
      <c r="S9" s="15"/>
      <c r="T9" s="15"/>
    </row>
    <row r="10" spans="2:20" ht="22.5" customHeight="1">
      <c r="B10" s="8" t="s">
        <v>24</v>
      </c>
      <c r="C10" s="2">
        <f>L6</f>
        <v>0</v>
      </c>
      <c r="D10" s="2">
        <f>K6</f>
        <v>3</v>
      </c>
      <c r="E10" s="2">
        <f>L7</f>
        <v>0</v>
      </c>
      <c r="F10" s="2">
        <f>K7</f>
        <v>0</v>
      </c>
      <c r="G10" s="2">
        <f>L8</f>
        <v>1</v>
      </c>
      <c r="H10" s="2">
        <f>K8</f>
        <v>4</v>
      </c>
      <c r="I10" s="2">
        <f>L9</f>
        <v>1</v>
      </c>
      <c r="J10" s="2">
        <f>K9</f>
        <v>6</v>
      </c>
      <c r="K10" s="3"/>
      <c r="L10" s="3"/>
      <c r="M10" s="2">
        <v>7</v>
      </c>
      <c r="N10" s="2">
        <v>2</v>
      </c>
      <c r="O10" s="2">
        <v>12</v>
      </c>
      <c r="P10" s="2">
        <v>0</v>
      </c>
      <c r="Q10" s="2">
        <v>7</v>
      </c>
      <c r="R10" s="9">
        <v>4</v>
      </c>
      <c r="S10" s="15"/>
      <c r="T10" s="15"/>
    </row>
    <row r="11" spans="2:20" ht="22.5" customHeight="1">
      <c r="B11" s="8" t="s">
        <v>25</v>
      </c>
      <c r="C11" s="2">
        <f>N6</f>
        <v>0</v>
      </c>
      <c r="D11" s="2">
        <f>M6</f>
        <v>0</v>
      </c>
      <c r="E11" s="2">
        <f>N7</f>
        <v>0</v>
      </c>
      <c r="F11" s="2">
        <f>M7</f>
        <v>17</v>
      </c>
      <c r="G11" s="2">
        <f>N8</f>
        <v>2</v>
      </c>
      <c r="H11" s="2">
        <f>M8</f>
        <v>6</v>
      </c>
      <c r="I11" s="2">
        <f>N9</f>
        <v>0</v>
      </c>
      <c r="J11" s="2">
        <f>M9</f>
        <v>10</v>
      </c>
      <c r="K11" s="2">
        <f>N10</f>
        <v>2</v>
      </c>
      <c r="L11" s="2">
        <f>M10</f>
        <v>7</v>
      </c>
      <c r="M11" s="3"/>
      <c r="N11" s="3"/>
      <c r="O11" s="2">
        <v>2</v>
      </c>
      <c r="P11" s="2">
        <v>2</v>
      </c>
      <c r="Q11" s="2">
        <v>5</v>
      </c>
      <c r="R11" s="9">
        <v>3</v>
      </c>
      <c r="S11" s="15"/>
      <c r="T11" s="15"/>
    </row>
    <row r="12" spans="2:20" ht="22.5" customHeight="1" thickBot="1">
      <c r="B12" s="10" t="s">
        <v>27</v>
      </c>
      <c r="C12" s="2">
        <f>P6</f>
        <v>0</v>
      </c>
      <c r="D12" s="2">
        <f>O6</f>
        <v>19</v>
      </c>
      <c r="E12" s="2">
        <f>P7</f>
        <v>0</v>
      </c>
      <c r="F12" s="2">
        <f>O7</f>
        <v>0</v>
      </c>
      <c r="G12" s="2">
        <f>P8</f>
        <v>0</v>
      </c>
      <c r="H12" s="2">
        <f>O8</f>
        <v>12</v>
      </c>
      <c r="I12" s="2">
        <f>P9</f>
        <v>1</v>
      </c>
      <c r="J12" s="2">
        <f>O9</f>
        <v>6</v>
      </c>
      <c r="K12" s="2">
        <f>P10</f>
        <v>0</v>
      </c>
      <c r="L12" s="2">
        <f>O10</f>
        <v>12</v>
      </c>
      <c r="M12" s="2">
        <f>P11</f>
        <v>2</v>
      </c>
      <c r="N12" s="2">
        <f>O11</f>
        <v>2</v>
      </c>
      <c r="O12" s="3"/>
      <c r="P12" s="3"/>
      <c r="Q12" s="2">
        <v>3</v>
      </c>
      <c r="R12" s="9">
        <v>3</v>
      </c>
      <c r="S12" s="15"/>
      <c r="T12" s="15"/>
    </row>
    <row r="13" spans="2:20" ht="22.5" customHeight="1" thickBot="1">
      <c r="B13" s="10" t="s">
        <v>26</v>
      </c>
      <c r="C13" s="11">
        <f>R6</f>
        <v>0</v>
      </c>
      <c r="D13" s="11">
        <f>Q6</f>
        <v>20</v>
      </c>
      <c r="E13" s="11">
        <f>R7</f>
        <v>0</v>
      </c>
      <c r="F13" s="11">
        <f>Q7</f>
        <v>13</v>
      </c>
      <c r="G13" s="11">
        <f>R8</f>
        <v>2</v>
      </c>
      <c r="H13" s="11">
        <f>Q8</f>
        <v>7</v>
      </c>
      <c r="I13" s="11">
        <f>R9</f>
        <v>0</v>
      </c>
      <c r="J13" s="11">
        <f>Q9</f>
        <v>0</v>
      </c>
      <c r="K13" s="11">
        <f>R10</f>
        <v>4</v>
      </c>
      <c r="L13" s="11">
        <f>Q10</f>
        <v>7</v>
      </c>
      <c r="M13" s="2">
        <f>R11</f>
        <v>3</v>
      </c>
      <c r="N13" s="2">
        <f>Q11</f>
        <v>5</v>
      </c>
      <c r="O13" s="11">
        <f>R12</f>
        <v>3</v>
      </c>
      <c r="P13" s="11">
        <f>Q12</f>
        <v>3</v>
      </c>
      <c r="Q13" s="12"/>
      <c r="R13" s="13"/>
      <c r="S13" s="15"/>
      <c r="T13" s="15"/>
    </row>
    <row r="16" ht="13.5" thickBot="1"/>
    <row r="17" spans="1:21" s="1" customFormat="1" ht="17.25" customHeight="1">
      <c r="A17" s="40" t="s">
        <v>19</v>
      </c>
      <c r="B17" s="41"/>
      <c r="C17" s="41"/>
      <c r="D17" s="42"/>
      <c r="E17" s="14" t="s">
        <v>3</v>
      </c>
      <c r="F17" s="14" t="s">
        <v>4</v>
      </c>
      <c r="G17" s="14" t="s">
        <v>5</v>
      </c>
      <c r="H17" s="14" t="s">
        <v>6</v>
      </c>
      <c r="I17" s="14" t="s">
        <v>7</v>
      </c>
      <c r="J17" s="14" t="s">
        <v>8</v>
      </c>
      <c r="K17" s="32" t="s">
        <v>9</v>
      </c>
      <c r="L17" s="33"/>
      <c r="T17" s="16"/>
      <c r="U17" s="16"/>
    </row>
    <row r="18" spans="1:21" s="1" customFormat="1" ht="17.25" customHeight="1">
      <c r="A18" s="8" t="s">
        <v>11</v>
      </c>
      <c r="B18" s="23" t="str">
        <f aca="true" t="shared" si="0" ref="B18:B25">B6</f>
        <v>İZMİR BÜYÜKŞEHİR BELEDİYESİ</v>
      </c>
      <c r="C18" s="24"/>
      <c r="D18" s="25"/>
      <c r="E18" s="2">
        <v>7</v>
      </c>
      <c r="F18" s="2">
        <v>0</v>
      </c>
      <c r="G18" s="2">
        <v>0</v>
      </c>
      <c r="H18" s="2">
        <f aca="true" t="shared" si="1" ref="H18:I25">C6+E6+G6+I6+K6+M6+O6+Q6</f>
        <v>65</v>
      </c>
      <c r="I18" s="2">
        <f t="shared" si="1"/>
        <v>4</v>
      </c>
      <c r="J18" s="2">
        <f>H18-I18</f>
        <v>61</v>
      </c>
      <c r="K18" s="23">
        <f aca="true" t="shared" si="2" ref="K18:K25">(E18*3)+(G18*1)</f>
        <v>21</v>
      </c>
      <c r="L18" s="26"/>
      <c r="T18" s="16"/>
      <c r="U18" s="16"/>
    </row>
    <row r="19" spans="1:12" s="1" customFormat="1" ht="17.25" customHeight="1">
      <c r="A19" s="8" t="s">
        <v>12</v>
      </c>
      <c r="B19" s="23" t="str">
        <f t="shared" si="0"/>
        <v>EGE ÜNİVERSİTESİ</v>
      </c>
      <c r="C19" s="24"/>
      <c r="D19" s="25"/>
      <c r="E19" s="2">
        <v>6</v>
      </c>
      <c r="F19" s="2">
        <v>1</v>
      </c>
      <c r="G19" s="2">
        <v>0</v>
      </c>
      <c r="H19" s="2">
        <f t="shared" si="1"/>
        <v>45</v>
      </c>
      <c r="I19" s="2">
        <f t="shared" si="1"/>
        <v>5</v>
      </c>
      <c r="J19" s="2">
        <f aca="true" t="shared" si="3" ref="J19:J25">H19-I19</f>
        <v>40</v>
      </c>
      <c r="K19" s="23">
        <f t="shared" si="2"/>
        <v>18</v>
      </c>
      <c r="L19" s="26"/>
    </row>
    <row r="20" spans="1:12" s="1" customFormat="1" ht="18.75" customHeight="1">
      <c r="A20" s="8" t="s">
        <v>13</v>
      </c>
      <c r="B20" s="23" t="str">
        <f t="shared" si="0"/>
        <v>19 MAYIS ÜNİVERSİTESİ</v>
      </c>
      <c r="C20" s="24"/>
      <c r="D20" s="25"/>
      <c r="E20" s="2">
        <v>5</v>
      </c>
      <c r="F20" s="2">
        <v>2</v>
      </c>
      <c r="G20" s="2">
        <v>0</v>
      </c>
      <c r="H20" s="2">
        <f t="shared" si="1"/>
        <v>33</v>
      </c>
      <c r="I20" s="2">
        <f t="shared" si="1"/>
        <v>16</v>
      </c>
      <c r="J20" s="2">
        <f t="shared" si="3"/>
        <v>17</v>
      </c>
      <c r="K20" s="23">
        <f t="shared" si="2"/>
        <v>15</v>
      </c>
      <c r="L20" s="26"/>
    </row>
    <row r="21" spans="1:12" s="1" customFormat="1" ht="17.25" customHeight="1">
      <c r="A21" s="8" t="s">
        <v>14</v>
      </c>
      <c r="B21" s="23" t="str">
        <f t="shared" si="0"/>
        <v>ANABİLİM SPOR</v>
      </c>
      <c r="C21" s="24"/>
      <c r="D21" s="25"/>
      <c r="E21" s="2">
        <v>4</v>
      </c>
      <c r="F21" s="2">
        <v>3</v>
      </c>
      <c r="G21" s="2">
        <v>0</v>
      </c>
      <c r="H21" s="2">
        <f t="shared" si="1"/>
        <v>23</v>
      </c>
      <c r="I21" s="2">
        <f t="shared" si="1"/>
        <v>25</v>
      </c>
      <c r="J21" s="2">
        <f t="shared" si="3"/>
        <v>-2</v>
      </c>
      <c r="K21" s="23">
        <f t="shared" si="2"/>
        <v>12</v>
      </c>
      <c r="L21" s="26"/>
    </row>
    <row r="22" spans="1:12" s="1" customFormat="1" ht="17.25" customHeight="1">
      <c r="A22" s="8" t="s">
        <v>15</v>
      </c>
      <c r="B22" s="23" t="str">
        <f t="shared" si="0"/>
        <v>ODTÜ SPOR</v>
      </c>
      <c r="C22" s="24"/>
      <c r="D22" s="25"/>
      <c r="E22" s="2">
        <v>3</v>
      </c>
      <c r="F22" s="2">
        <v>4</v>
      </c>
      <c r="G22" s="2">
        <v>0</v>
      </c>
      <c r="H22" s="2">
        <f t="shared" si="1"/>
        <v>28</v>
      </c>
      <c r="I22" s="2">
        <f t="shared" si="1"/>
        <v>19</v>
      </c>
      <c r="J22" s="2">
        <f t="shared" si="3"/>
        <v>9</v>
      </c>
      <c r="K22" s="23">
        <f t="shared" si="2"/>
        <v>9</v>
      </c>
      <c r="L22" s="26"/>
    </row>
    <row r="23" spans="1:12" ht="18.75" customHeight="1">
      <c r="A23" s="21" t="s">
        <v>16</v>
      </c>
      <c r="B23" s="23" t="str">
        <f t="shared" si="0"/>
        <v>URLA BELEDİYESİ</v>
      </c>
      <c r="C23" s="24"/>
      <c r="D23" s="25"/>
      <c r="E23" s="2">
        <v>1</v>
      </c>
      <c r="F23" s="2">
        <v>5</v>
      </c>
      <c r="G23" s="2">
        <v>1</v>
      </c>
      <c r="H23" s="2">
        <f t="shared" si="1"/>
        <v>11</v>
      </c>
      <c r="I23" s="2">
        <f t="shared" si="1"/>
        <v>45</v>
      </c>
      <c r="J23" s="2">
        <f t="shared" si="3"/>
        <v>-34</v>
      </c>
      <c r="K23" s="23">
        <f t="shared" si="2"/>
        <v>4</v>
      </c>
      <c r="L23" s="26"/>
    </row>
    <row r="24" spans="1:12" ht="18.75" customHeight="1">
      <c r="A24" s="21" t="s">
        <v>17</v>
      </c>
      <c r="B24" s="23" t="str">
        <f t="shared" si="0"/>
        <v>KOCAELİ BARRACUDA</v>
      </c>
      <c r="C24" s="24"/>
      <c r="D24" s="25"/>
      <c r="E24" s="2">
        <v>0</v>
      </c>
      <c r="F24" s="2">
        <v>5</v>
      </c>
      <c r="G24" s="2">
        <v>2</v>
      </c>
      <c r="H24" s="2">
        <f t="shared" si="1"/>
        <v>6</v>
      </c>
      <c r="I24" s="2">
        <f t="shared" si="1"/>
        <v>54</v>
      </c>
      <c r="J24" s="2">
        <f t="shared" si="3"/>
        <v>-48</v>
      </c>
      <c r="K24" s="23">
        <f t="shared" si="2"/>
        <v>2</v>
      </c>
      <c r="L24" s="26"/>
    </row>
    <row r="25" spans="1:12" ht="18.75" customHeight="1" thickBot="1">
      <c r="A25" s="22" t="s">
        <v>18</v>
      </c>
      <c r="B25" s="27" t="str">
        <f t="shared" si="0"/>
        <v>İZMİR YÜZME TRİATLON</v>
      </c>
      <c r="C25" s="28"/>
      <c r="D25" s="29"/>
      <c r="E25" s="11">
        <v>0</v>
      </c>
      <c r="F25" s="11">
        <v>7</v>
      </c>
      <c r="G25" s="11">
        <v>1</v>
      </c>
      <c r="H25" s="11">
        <f t="shared" si="1"/>
        <v>12</v>
      </c>
      <c r="I25" s="11">
        <f t="shared" si="1"/>
        <v>55</v>
      </c>
      <c r="J25" s="11">
        <f t="shared" si="3"/>
        <v>-43</v>
      </c>
      <c r="K25" s="27">
        <f t="shared" si="2"/>
        <v>1</v>
      </c>
      <c r="L25" s="30"/>
    </row>
  </sheetData>
  <mergeCells count="27">
    <mergeCell ref="B2:R3"/>
    <mergeCell ref="K18:L18"/>
    <mergeCell ref="B18:D18"/>
    <mergeCell ref="A17:D17"/>
    <mergeCell ref="K5:L5"/>
    <mergeCell ref="M5:N5"/>
    <mergeCell ref="O5:P5"/>
    <mergeCell ref="Q5:R5"/>
    <mergeCell ref="C5:D5"/>
    <mergeCell ref="E5:F5"/>
    <mergeCell ref="G5:H5"/>
    <mergeCell ref="I5:J5"/>
    <mergeCell ref="K17:L17"/>
    <mergeCell ref="B19:D19"/>
    <mergeCell ref="K19:L19"/>
    <mergeCell ref="B25:D25"/>
    <mergeCell ref="B21:D21"/>
    <mergeCell ref="K21:L21"/>
    <mergeCell ref="B22:D22"/>
    <mergeCell ref="K22:L22"/>
    <mergeCell ref="K23:L23"/>
    <mergeCell ref="K24:L24"/>
    <mergeCell ref="K25:L25"/>
    <mergeCell ref="B23:D23"/>
    <mergeCell ref="B24:D24"/>
    <mergeCell ref="B20:D20"/>
    <mergeCell ref="K20:L20"/>
  </mergeCell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6"/>
  <sheetViews>
    <sheetView workbookViewId="0" topLeftCell="A3">
      <selection activeCell="I9" sqref="I9"/>
    </sheetView>
  </sheetViews>
  <sheetFormatPr defaultColWidth="9.00390625" defaultRowHeight="12.75"/>
  <cols>
    <col min="2" max="2" width="30.00390625" style="0" customWidth="1"/>
    <col min="3" max="12" width="4.25390625" style="0" customWidth="1"/>
  </cols>
  <sheetData>
    <row r="2" spans="2:18" ht="12.75" customHeight="1">
      <c r="B2" s="53" t="s">
        <v>28</v>
      </c>
      <c r="C2" s="54"/>
      <c r="D2" s="54"/>
      <c r="E2" s="54"/>
      <c r="F2" s="54"/>
      <c r="G2" s="54"/>
      <c r="H2" s="54"/>
      <c r="I2" s="54"/>
      <c r="J2" s="55"/>
      <c r="K2" s="18"/>
      <c r="L2" s="18"/>
      <c r="M2" s="17"/>
      <c r="N2" s="17"/>
      <c r="O2" s="17"/>
      <c r="P2" s="17"/>
      <c r="Q2" s="17"/>
      <c r="R2" s="17"/>
    </row>
    <row r="3" spans="2:18" ht="12.75" customHeight="1">
      <c r="B3" s="56"/>
      <c r="C3" s="57"/>
      <c r="D3" s="57"/>
      <c r="E3" s="57"/>
      <c r="F3" s="57"/>
      <c r="G3" s="57"/>
      <c r="H3" s="57"/>
      <c r="I3" s="57"/>
      <c r="J3" s="58"/>
      <c r="K3" s="18"/>
      <c r="L3" s="18"/>
      <c r="M3" s="17"/>
      <c r="N3" s="17"/>
      <c r="O3" s="17"/>
      <c r="P3" s="17"/>
      <c r="Q3" s="17"/>
      <c r="R3" s="17"/>
    </row>
    <row r="4" spans="2:18" ht="13.5" customHeight="1" thickBot="1">
      <c r="B4" s="59"/>
      <c r="C4" s="60"/>
      <c r="D4" s="60"/>
      <c r="E4" s="60"/>
      <c r="F4" s="60"/>
      <c r="G4" s="60"/>
      <c r="H4" s="60"/>
      <c r="I4" s="60"/>
      <c r="J4" s="61"/>
      <c r="K4" s="18"/>
      <c r="L4" s="18"/>
      <c r="M4" s="19"/>
      <c r="N4" s="19"/>
      <c r="O4" s="19"/>
      <c r="P4" s="19"/>
      <c r="Q4" s="19"/>
      <c r="R4" s="19"/>
    </row>
    <row r="5" spans="2:18" ht="168" customHeight="1">
      <c r="B5" s="20" t="s">
        <v>2</v>
      </c>
      <c r="C5" s="62" t="str">
        <f>B6</f>
        <v>İZMİR BÜYÜKŞEHİR BELEDİYESİ</v>
      </c>
      <c r="D5" s="62"/>
      <c r="E5" s="62" t="str">
        <f>B7</f>
        <v>EGE ÜNİVERSİTESİ</v>
      </c>
      <c r="F5" s="62"/>
      <c r="G5" s="62" t="str">
        <f>B8</f>
        <v>ODTÜ SPOR</v>
      </c>
      <c r="H5" s="62"/>
      <c r="I5" s="62" t="str">
        <f>B9</f>
        <v>ANABİLİM SPOR</v>
      </c>
      <c r="J5" s="62"/>
      <c r="K5" s="52"/>
      <c r="L5" s="52"/>
      <c r="M5" s="19"/>
      <c r="N5" s="19"/>
      <c r="O5" s="19"/>
      <c r="P5" s="19"/>
      <c r="Q5" s="19"/>
      <c r="R5" s="19"/>
    </row>
    <row r="6" spans="2:12" ht="22.5" customHeight="1">
      <c r="B6" s="2" t="s">
        <v>21</v>
      </c>
      <c r="C6" s="3"/>
      <c r="D6" s="3"/>
      <c r="E6" s="2">
        <v>0</v>
      </c>
      <c r="F6" s="2">
        <v>0</v>
      </c>
      <c r="G6" s="2">
        <v>0</v>
      </c>
      <c r="H6" s="2">
        <v>0</v>
      </c>
      <c r="I6" s="2">
        <v>16</v>
      </c>
      <c r="J6" s="2">
        <v>0</v>
      </c>
      <c r="K6" s="15"/>
      <c r="L6" s="15"/>
    </row>
    <row r="7" spans="2:12" ht="22.5" customHeight="1">
      <c r="B7" s="2" t="s">
        <v>22</v>
      </c>
      <c r="C7" s="2">
        <f>F6</f>
        <v>0</v>
      </c>
      <c r="D7" s="2">
        <f>E6</f>
        <v>0</v>
      </c>
      <c r="E7" s="3"/>
      <c r="F7" s="3"/>
      <c r="G7" s="2">
        <v>7</v>
      </c>
      <c r="H7" s="2">
        <v>0</v>
      </c>
      <c r="I7" s="2">
        <v>13</v>
      </c>
      <c r="J7" s="2">
        <v>1</v>
      </c>
      <c r="K7" s="15"/>
      <c r="L7" s="15"/>
    </row>
    <row r="8" spans="2:12" ht="22.5" customHeight="1">
      <c r="B8" s="2" t="s">
        <v>24</v>
      </c>
      <c r="C8" s="2">
        <f>H6</f>
        <v>0</v>
      </c>
      <c r="D8" s="2">
        <f>G6</f>
        <v>0</v>
      </c>
      <c r="E8" s="2">
        <f>H7</f>
        <v>0</v>
      </c>
      <c r="F8" s="2">
        <f>G7</f>
        <v>7</v>
      </c>
      <c r="G8" s="3"/>
      <c r="H8" s="3"/>
      <c r="I8" s="2">
        <v>9</v>
      </c>
      <c r="J8" s="2">
        <v>0</v>
      </c>
      <c r="K8" s="15"/>
      <c r="L8" s="15"/>
    </row>
    <row r="9" spans="2:12" ht="22.5" customHeight="1">
      <c r="B9" s="2" t="s">
        <v>0</v>
      </c>
      <c r="C9" s="2">
        <f>J6</f>
        <v>0</v>
      </c>
      <c r="D9" s="2">
        <f>I6</f>
        <v>16</v>
      </c>
      <c r="E9" s="2">
        <f>J7</f>
        <v>1</v>
      </c>
      <c r="F9" s="2">
        <f>I7</f>
        <v>13</v>
      </c>
      <c r="G9" s="2">
        <f>J8</f>
        <v>0</v>
      </c>
      <c r="H9" s="2">
        <f>I8</f>
        <v>9</v>
      </c>
      <c r="I9" s="3"/>
      <c r="J9" s="3"/>
      <c r="K9" s="15"/>
      <c r="L9" s="15"/>
    </row>
    <row r="11" ht="13.5" thickBot="1"/>
    <row r="12" spans="1:12" s="1" customFormat="1" ht="17.25" customHeight="1">
      <c r="A12" s="40" t="s">
        <v>10</v>
      </c>
      <c r="B12" s="46"/>
      <c r="C12" s="46"/>
      <c r="D12" s="47"/>
      <c r="E12" s="14" t="s">
        <v>3</v>
      </c>
      <c r="F12" s="14" t="s">
        <v>4</v>
      </c>
      <c r="G12" s="14" t="s">
        <v>5</v>
      </c>
      <c r="H12" s="14" t="s">
        <v>6</v>
      </c>
      <c r="I12" s="14" t="s">
        <v>7</v>
      </c>
      <c r="J12" s="14" t="s">
        <v>8</v>
      </c>
      <c r="K12" s="32" t="s">
        <v>9</v>
      </c>
      <c r="L12" s="33"/>
    </row>
    <row r="13" spans="1:12" s="1" customFormat="1" ht="17.25" customHeight="1">
      <c r="A13" s="8" t="s">
        <v>11</v>
      </c>
      <c r="B13" s="23" t="str">
        <f>B6</f>
        <v>İZMİR BÜYÜKŞEHİR BELEDİYESİ</v>
      </c>
      <c r="C13" s="44"/>
      <c r="D13" s="45"/>
      <c r="E13" s="2">
        <v>4</v>
      </c>
      <c r="F13" s="2">
        <v>0</v>
      </c>
      <c r="G13" s="2">
        <v>0</v>
      </c>
      <c r="H13" s="2">
        <f aca="true" t="shared" si="0" ref="H13:I16">C6+E6+G6+I6+K6</f>
        <v>16</v>
      </c>
      <c r="I13" s="2">
        <f t="shared" si="0"/>
        <v>0</v>
      </c>
      <c r="J13" s="2">
        <f>H13-I13</f>
        <v>16</v>
      </c>
      <c r="K13" s="23">
        <f>(E13*3)+(G13*1)</f>
        <v>12</v>
      </c>
      <c r="L13" s="48"/>
    </row>
    <row r="14" spans="1:12" s="1" customFormat="1" ht="17.25" customHeight="1">
      <c r="A14" s="8" t="s">
        <v>12</v>
      </c>
      <c r="B14" s="23" t="str">
        <f>B7</f>
        <v>EGE ÜNİVERSİTESİ</v>
      </c>
      <c r="C14" s="44"/>
      <c r="D14" s="45"/>
      <c r="E14" s="2">
        <v>3</v>
      </c>
      <c r="F14" s="2">
        <v>1</v>
      </c>
      <c r="G14" s="2">
        <v>0</v>
      </c>
      <c r="H14" s="2">
        <f t="shared" si="0"/>
        <v>20</v>
      </c>
      <c r="I14" s="2">
        <f t="shared" si="0"/>
        <v>1</v>
      </c>
      <c r="J14" s="2">
        <f>H14-I14</f>
        <v>19</v>
      </c>
      <c r="K14" s="23">
        <f>(E14*3)+(G14*1)</f>
        <v>9</v>
      </c>
      <c r="L14" s="48"/>
    </row>
    <row r="15" spans="1:12" s="1" customFormat="1" ht="17.25" customHeight="1">
      <c r="A15" s="8" t="s">
        <v>13</v>
      </c>
      <c r="B15" s="23" t="str">
        <f>B8</f>
        <v>ODTÜ SPOR</v>
      </c>
      <c r="C15" s="44"/>
      <c r="D15" s="45"/>
      <c r="E15" s="2">
        <v>2</v>
      </c>
      <c r="F15" s="2">
        <v>2</v>
      </c>
      <c r="G15" s="2">
        <v>0</v>
      </c>
      <c r="H15" s="2">
        <f t="shared" si="0"/>
        <v>9</v>
      </c>
      <c r="I15" s="2">
        <f t="shared" si="0"/>
        <v>7</v>
      </c>
      <c r="J15" s="2">
        <f>H15-I15</f>
        <v>2</v>
      </c>
      <c r="K15" s="23">
        <f>(E15*3)+(G15*1)</f>
        <v>6</v>
      </c>
      <c r="L15" s="48"/>
    </row>
    <row r="16" spans="1:12" s="1" customFormat="1" ht="17.25" customHeight="1" thickBot="1">
      <c r="A16" s="10" t="s">
        <v>14</v>
      </c>
      <c r="B16" s="27" t="str">
        <f>B9</f>
        <v>ANABİLİM SPOR</v>
      </c>
      <c r="C16" s="50"/>
      <c r="D16" s="51"/>
      <c r="E16" s="11">
        <v>1</v>
      </c>
      <c r="F16" s="11">
        <v>3</v>
      </c>
      <c r="G16" s="11">
        <v>0</v>
      </c>
      <c r="H16" s="11">
        <f t="shared" si="0"/>
        <v>1</v>
      </c>
      <c r="I16" s="11">
        <f t="shared" si="0"/>
        <v>38</v>
      </c>
      <c r="J16" s="11">
        <f>H16-I16</f>
        <v>-37</v>
      </c>
      <c r="K16" s="27">
        <f>(E16*3)+(G16*1)</f>
        <v>3</v>
      </c>
      <c r="L16" s="49"/>
    </row>
  </sheetData>
  <mergeCells count="16">
    <mergeCell ref="B2:J4"/>
    <mergeCell ref="C5:D5"/>
    <mergeCell ref="E5:F5"/>
    <mergeCell ref="G5:H5"/>
    <mergeCell ref="I5:J5"/>
    <mergeCell ref="K16:L16"/>
    <mergeCell ref="B16:D16"/>
    <mergeCell ref="B15:D15"/>
    <mergeCell ref="K5:L5"/>
    <mergeCell ref="K12:L12"/>
    <mergeCell ref="K13:L13"/>
    <mergeCell ref="K14:L14"/>
    <mergeCell ref="B14:D14"/>
    <mergeCell ref="B13:D13"/>
    <mergeCell ref="A12:D12"/>
    <mergeCell ref="K15:L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E.YK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PERFECT PC1</dc:creator>
  <cp:keywords/>
  <dc:description/>
  <cp:lastModifiedBy>OKAN</cp:lastModifiedBy>
  <cp:lastPrinted>2011-03-05T15:09:24Z</cp:lastPrinted>
  <dcterms:created xsi:type="dcterms:W3CDTF">2010-07-03T10:21:29Z</dcterms:created>
  <dcterms:modified xsi:type="dcterms:W3CDTF">2011-03-06T09:39:30Z</dcterms:modified>
  <cp:category/>
  <cp:version/>
  <cp:contentType/>
  <cp:contentStatus/>
</cp:coreProperties>
</file>