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9210" activeTab="0"/>
  </bookViews>
  <sheets>
    <sheet name="ERKEKLER" sheetId="1" r:id="rId1"/>
    <sheet name="BAYANLAR" sheetId="2" r:id="rId2"/>
    <sheet name="SIRALAMA" sheetId="3" r:id="rId3"/>
  </sheets>
  <definedNames/>
  <calcPr fullCalcOnLoad="1"/>
</workbook>
</file>

<file path=xl/sharedStrings.xml><?xml version="1.0" encoding="utf-8"?>
<sst xmlns="http://schemas.openxmlformats.org/spreadsheetml/2006/main" count="176" uniqueCount="74">
  <si>
    <t>TAKIMLAR</t>
  </si>
  <si>
    <t>1.</t>
  </si>
  <si>
    <t>2.</t>
  </si>
  <si>
    <t>3.</t>
  </si>
  <si>
    <t>4.</t>
  </si>
  <si>
    <t>O</t>
  </si>
  <si>
    <t>A</t>
  </si>
  <si>
    <t>G</t>
  </si>
  <si>
    <t>B</t>
  </si>
  <si>
    <t>M</t>
  </si>
  <si>
    <t>Y</t>
  </si>
  <si>
    <t>AV</t>
  </si>
  <si>
    <t>P</t>
  </si>
  <si>
    <t>SIRA</t>
  </si>
  <si>
    <t>5.</t>
  </si>
  <si>
    <t>A GRUBU ERKEKLER</t>
  </si>
  <si>
    <t>B GRUBU ERKEKLER</t>
  </si>
  <si>
    <t>BOSTANLI SPOR KLB.</t>
  </si>
  <si>
    <t>ODTÜ SPOR KLB.</t>
  </si>
  <si>
    <t>MAVİ EGE SPOR KLB</t>
  </si>
  <si>
    <t>İZMİR YÜZME TRİATLON G.S.K</t>
  </si>
  <si>
    <t>EGE ÜNİVERSİTESİ G.SK</t>
  </si>
  <si>
    <t>İZMİR BÜYÜKŞEHİR BLD.</t>
  </si>
  <si>
    <t>ANABİLİM SPOR KLB.</t>
  </si>
  <si>
    <t>URLA BELEDİYESİ G.S.K</t>
  </si>
  <si>
    <t>ÇANAKKALE SUALTI VE CANK.</t>
  </si>
  <si>
    <t>SUALTI RAGBİSİ TÜRKİYE ŞAMPİYONASI * 3-5 AĞUSTOS 2012/İZMİR</t>
  </si>
  <si>
    <t>A GRUBU ERKEKLER PUAN DURUMU</t>
  </si>
  <si>
    <t>B GRUBU ERKEKLER PUAN DURUMU</t>
  </si>
  <si>
    <t>A GRUBU BAYANLAR</t>
  </si>
  <si>
    <t>B GRUBU BAYANLAR</t>
  </si>
  <si>
    <t>A GRUBU BAYANLAR PUAN DURUMU</t>
  </si>
  <si>
    <t>B GRUBU BAYANLAR PUAN DURUMU</t>
  </si>
  <si>
    <t>BİLİMSEL YÜZME EĞİTİM S.K</t>
  </si>
  <si>
    <t>MAVİ EGE SPOR KLB.</t>
  </si>
  <si>
    <t>EGE ÜNİVERSİTESİ SPOR KLB.</t>
  </si>
  <si>
    <t>Not: Mavi Ege Spor Kulübü, İzmir Büyükşehir Belediyesi ve Bilimsel Yüzme Eğitim Spor Kulüpleri ile yapacakları maçlarda sahaya 6 kişiden eksik</t>
  </si>
  <si>
    <t>olarak çıktıklarından dolayı hükmen 3-0 mağlup sayılmışlardır.</t>
  </si>
  <si>
    <t>GRUP MAÇLARI ÇAPRAZ TABLOSU VE SIRALAMA LİSTESİ</t>
  </si>
  <si>
    <t>ÖMÜR BATTAL</t>
  </si>
  <si>
    <t>BAŞHAKEM</t>
  </si>
  <si>
    <t>ERKEKLER SIRALAMASI</t>
  </si>
  <si>
    <t>6.</t>
  </si>
  <si>
    <t>7.</t>
  </si>
  <si>
    <t>8.</t>
  </si>
  <si>
    <t>9.</t>
  </si>
  <si>
    <t>BAYANLAR SIRALAMASI</t>
  </si>
  <si>
    <t>MAVİ EGE SPOR KULÜBÜ</t>
  </si>
  <si>
    <t>ÇANAKKALE SUALTI VE CANKURTARMA</t>
  </si>
  <si>
    <t>İZMİR TRİATLON YÜZME G.S.K</t>
  </si>
  <si>
    <t>ODTÜ SPOR KULÜBÜ</t>
  </si>
  <si>
    <t>EGE ÜNİVERSİTESİ SPOR KULÜBÜ</t>
  </si>
  <si>
    <t>İZMİR BÜYÜKŞEHİR BLD. G.S.K</t>
  </si>
  <si>
    <t>ANABİLİM SPOR KULÜBÜ</t>
  </si>
  <si>
    <t>BOSTANLI</t>
  </si>
  <si>
    <t>Ç.KALE</t>
  </si>
  <si>
    <t>URLA</t>
  </si>
  <si>
    <t>İYTİK</t>
  </si>
  <si>
    <t>İBB</t>
  </si>
  <si>
    <t>EGE</t>
  </si>
  <si>
    <t>MAVİ EGE</t>
  </si>
  <si>
    <t>Bayan</t>
  </si>
  <si>
    <t>BYEM</t>
  </si>
  <si>
    <t>ODTÜ</t>
  </si>
  <si>
    <t>ANABİLİM</t>
  </si>
  <si>
    <t>Erkek</t>
  </si>
  <si>
    <t>İYTK</t>
  </si>
  <si>
    <t xml:space="preserve">Bayan  </t>
  </si>
  <si>
    <t>ODTU</t>
  </si>
  <si>
    <t>BOSTANLI SPOR KULÜBÜ</t>
  </si>
  <si>
    <t>SIRALAMA MAÇ SONUÇLARI</t>
  </si>
  <si>
    <t>MAVİ TAKIM</t>
  </si>
  <si>
    <t>BEYAZ TAKIM</t>
  </si>
  <si>
    <t>SKOR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</si>
</sst>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26">
    <font>
      <sz val="10"/>
      <name val="Arial Tur"/>
      <family val="0"/>
    </font>
    <font>
      <sz val="8"/>
      <name val="Arial Tur"/>
      <family val="0"/>
    </font>
    <font>
      <b/>
      <sz val="10"/>
      <color indexed="9"/>
      <name val="Arial Tur"/>
      <family val="0"/>
    </font>
    <font>
      <b/>
      <sz val="10"/>
      <name val="Arial Tur"/>
      <family val="0"/>
    </font>
    <font>
      <b/>
      <sz val="12"/>
      <color indexed="9"/>
      <name val="Arial Tur"/>
      <family val="0"/>
    </font>
    <font>
      <sz val="10"/>
      <color indexed="10"/>
      <name val="Arial Tur"/>
      <family val="0"/>
    </font>
    <font>
      <b/>
      <sz val="18"/>
      <color indexed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 Tur"/>
      <family val="0"/>
    </font>
    <font>
      <b/>
      <sz val="12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24" borderId="19" xfId="0" applyNumberFormat="1" applyFill="1" applyBorder="1" applyAlignment="1">
      <alignment vertical="center"/>
    </xf>
    <xf numFmtId="1" fontId="0" fillId="24" borderId="2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24" borderId="22" xfId="0" applyNumberFormat="1" applyFill="1" applyBorder="1" applyAlignment="1">
      <alignment horizontal="center" vertical="center"/>
    </xf>
    <xf numFmtId="1" fontId="0" fillId="24" borderId="25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24" borderId="19" xfId="0" applyNumberFormat="1" applyFill="1" applyBorder="1" applyAlignment="1">
      <alignment vertical="center"/>
    </xf>
    <xf numFmtId="0" fontId="0" fillId="24" borderId="2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24" borderId="26" xfId="0" applyNumberFormat="1" applyFill="1" applyBorder="1" applyAlignment="1">
      <alignment vertical="center"/>
    </xf>
    <xf numFmtId="0" fontId="0" fillId="24" borderId="27" xfId="0" applyNumberFormat="1" applyFill="1" applyBorder="1" applyAlignment="1">
      <alignment vertical="center"/>
    </xf>
    <xf numFmtId="1" fontId="0" fillId="24" borderId="26" xfId="0" applyNumberFormat="1" applyFill="1" applyBorder="1" applyAlignment="1">
      <alignment vertical="center"/>
    </xf>
    <xf numFmtId="1" fontId="0" fillId="24" borderId="27" xfId="0" applyNumberFormat="1" applyFill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NumberFormat="1" applyBorder="1" applyAlignment="1">
      <alignment horizontal="left" vertical="center"/>
    </xf>
    <xf numFmtId="0" fontId="0" fillId="0" borderId="29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6" fillId="24" borderId="14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0" fillId="0" borderId="30" xfId="0" applyNumberForma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" fillId="24" borderId="31" xfId="0" applyFont="1" applyFill="1" applyBorder="1" applyAlignment="1">
      <alignment horizontal="center" vertical="center" textRotation="45"/>
    </xf>
    <xf numFmtId="0" fontId="2" fillId="24" borderId="32" xfId="0" applyFont="1" applyFill="1" applyBorder="1" applyAlignment="1">
      <alignment horizontal="center" vertical="center" textRotation="45"/>
    </xf>
    <xf numFmtId="0" fontId="2" fillId="24" borderId="33" xfId="0" applyFont="1" applyFill="1" applyBorder="1" applyAlignment="1">
      <alignment horizontal="center" vertical="center" textRotation="45"/>
    </xf>
    <xf numFmtId="0" fontId="0" fillId="0" borderId="34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textRotation="90"/>
    </xf>
    <xf numFmtId="0" fontId="0" fillId="0" borderId="39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NumberFormat="1" applyBorder="1" applyAlignment="1">
      <alignment horizontal="left" vertical="center"/>
    </xf>
    <xf numFmtId="0" fontId="0" fillId="0" borderId="40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90"/>
    </xf>
    <xf numFmtId="0" fontId="0" fillId="0" borderId="3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8"/>
  <sheetViews>
    <sheetView tabSelected="1" zoomScalePageLayoutView="0" workbookViewId="0" topLeftCell="A1">
      <selection activeCell="C2" sqref="C2:AC6"/>
    </sheetView>
  </sheetViews>
  <sheetFormatPr defaultColWidth="9.00390625" defaultRowHeight="12.75"/>
  <cols>
    <col min="1" max="1" width="8.00390625" style="0" customWidth="1"/>
    <col min="2" max="2" width="3.75390625" style="0" customWidth="1"/>
    <col min="3" max="3" width="5.00390625" style="0" customWidth="1"/>
    <col min="4" max="5" width="12.00390625" style="0" customWidth="1"/>
    <col min="6" max="13" width="2.875" style="0" customWidth="1"/>
    <col min="14" max="14" width="3.375" style="0" customWidth="1"/>
    <col min="15" max="15" width="3.875" style="0" customWidth="1"/>
    <col min="16" max="16" width="3.375" style="0" customWidth="1"/>
    <col min="17" max="18" width="5.00390625" style="0" customWidth="1"/>
    <col min="19" max="19" width="21.25390625" style="0" customWidth="1"/>
    <col min="20" max="25" width="2.875" style="0" customWidth="1"/>
    <col min="26" max="26" width="3.75390625" style="0" customWidth="1"/>
    <col min="27" max="27" width="3.875" style="0" customWidth="1"/>
    <col min="28" max="28" width="3.375" style="0" customWidth="1"/>
    <col min="29" max="30" width="2.875" style="0" customWidth="1"/>
  </cols>
  <sheetData>
    <row r="1" spans="2:30" ht="9" customHeight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</row>
    <row r="2" spans="2:30" ht="9" customHeight="1">
      <c r="B2" s="11"/>
      <c r="C2" s="84" t="s">
        <v>26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13"/>
    </row>
    <row r="3" spans="2:30" ht="12.75" customHeight="1">
      <c r="B3" s="11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3"/>
    </row>
    <row r="4" spans="2:30" ht="6" customHeight="1">
      <c r="B4" s="11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13"/>
    </row>
    <row r="5" spans="2:30" ht="10.5" customHeight="1">
      <c r="B5" s="11"/>
      <c r="C5" s="85" t="s">
        <v>38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13"/>
    </row>
    <row r="6" spans="2:30" ht="12.75" customHeight="1">
      <c r="B6" s="11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13"/>
    </row>
    <row r="7" spans="2:30" ht="5.25" customHeight="1" thickBo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ht="158.25" customHeight="1">
      <c r="B8" s="11"/>
      <c r="C8" s="94" t="s">
        <v>15</v>
      </c>
      <c r="D8" s="95"/>
      <c r="E8" s="96"/>
      <c r="F8" s="97" t="str">
        <f>C9</f>
        <v>EGE ÜNİVERSİTESİ G.SK</v>
      </c>
      <c r="G8" s="98"/>
      <c r="H8" s="97" t="str">
        <f>C10</f>
        <v>İZMİR YÜZME TRİATLON G.S.K</v>
      </c>
      <c r="I8" s="98"/>
      <c r="J8" s="97" t="str">
        <f>C11</f>
        <v>MAVİ EGE SPOR KLB</v>
      </c>
      <c r="K8" s="98"/>
      <c r="L8" s="97" t="str">
        <f>C12</f>
        <v>ODTÜ SPOR KLB.</v>
      </c>
      <c r="M8" s="98"/>
      <c r="N8" s="97" t="str">
        <f>C13</f>
        <v>BOSTANLI SPOR KLB.</v>
      </c>
      <c r="O8" s="102"/>
      <c r="P8" s="12"/>
      <c r="Q8" s="94" t="s">
        <v>16</v>
      </c>
      <c r="R8" s="95"/>
      <c r="S8" s="96"/>
      <c r="T8" s="97" t="str">
        <f>Q9</f>
        <v>İZMİR BÜYÜKŞEHİR BLD.</v>
      </c>
      <c r="U8" s="98"/>
      <c r="V8" s="97" t="str">
        <f>Q10</f>
        <v>URLA BELEDİYESİ G.S.K</v>
      </c>
      <c r="W8" s="98"/>
      <c r="X8" s="97" t="str">
        <f>Q11</f>
        <v>ANABİLİM SPOR KLB.</v>
      </c>
      <c r="Y8" s="98"/>
      <c r="Z8" s="97" t="str">
        <f>Q12</f>
        <v>ÇANAKKALE SUALTI VE CANK.</v>
      </c>
      <c r="AA8" s="102"/>
      <c r="AB8" s="12"/>
      <c r="AC8" s="12"/>
      <c r="AD8" s="13"/>
    </row>
    <row r="9" spans="2:30" ht="17.25" customHeight="1">
      <c r="B9" s="11"/>
      <c r="C9" s="103" t="s">
        <v>21</v>
      </c>
      <c r="D9" s="104"/>
      <c r="E9" s="105"/>
      <c r="F9" s="23"/>
      <c r="G9" s="24"/>
      <c r="H9" s="22">
        <v>6</v>
      </c>
      <c r="I9" s="22">
        <v>1</v>
      </c>
      <c r="J9" s="22">
        <v>6</v>
      </c>
      <c r="K9" s="22">
        <v>1</v>
      </c>
      <c r="L9" s="22">
        <v>6</v>
      </c>
      <c r="M9" s="22">
        <v>1</v>
      </c>
      <c r="N9" s="22">
        <v>7</v>
      </c>
      <c r="O9" s="39">
        <v>1</v>
      </c>
      <c r="P9" s="12"/>
      <c r="Q9" s="112" t="s">
        <v>22</v>
      </c>
      <c r="R9" s="113"/>
      <c r="S9" s="114"/>
      <c r="T9" s="47"/>
      <c r="U9" s="48"/>
      <c r="V9" s="26">
        <v>4</v>
      </c>
      <c r="W9" s="26">
        <v>0</v>
      </c>
      <c r="X9" s="26">
        <v>7</v>
      </c>
      <c r="Y9" s="26">
        <v>0</v>
      </c>
      <c r="Z9" s="26">
        <v>7</v>
      </c>
      <c r="AA9" s="27">
        <v>0</v>
      </c>
      <c r="AB9" s="12"/>
      <c r="AC9" s="12"/>
      <c r="AD9" s="13"/>
    </row>
    <row r="10" spans="2:30" ht="17.25" customHeight="1">
      <c r="B10" s="11"/>
      <c r="C10" s="103" t="s">
        <v>20</v>
      </c>
      <c r="D10" s="104"/>
      <c r="E10" s="105"/>
      <c r="F10" s="22">
        <f>I9</f>
        <v>1</v>
      </c>
      <c r="G10" s="22">
        <f>H9</f>
        <v>6</v>
      </c>
      <c r="H10" s="23"/>
      <c r="I10" s="24"/>
      <c r="J10" s="22">
        <v>1</v>
      </c>
      <c r="K10" s="22">
        <v>0</v>
      </c>
      <c r="L10" s="22">
        <v>4</v>
      </c>
      <c r="M10" s="22">
        <v>1</v>
      </c>
      <c r="N10" s="22">
        <v>8</v>
      </c>
      <c r="O10" s="39">
        <v>0</v>
      </c>
      <c r="P10" s="12"/>
      <c r="Q10" s="112" t="s">
        <v>24</v>
      </c>
      <c r="R10" s="113"/>
      <c r="S10" s="114"/>
      <c r="T10" s="26">
        <f>W9</f>
        <v>0</v>
      </c>
      <c r="U10" s="26">
        <f>V9</f>
        <v>4</v>
      </c>
      <c r="V10" s="47"/>
      <c r="W10" s="48"/>
      <c r="X10" s="26">
        <v>1</v>
      </c>
      <c r="Y10" s="26">
        <v>0</v>
      </c>
      <c r="Z10" s="26">
        <v>12</v>
      </c>
      <c r="AA10" s="27">
        <v>0</v>
      </c>
      <c r="AB10" s="12"/>
      <c r="AC10" s="12"/>
      <c r="AD10" s="13"/>
    </row>
    <row r="11" spans="2:30" ht="17.25" customHeight="1">
      <c r="B11" s="11"/>
      <c r="C11" s="103" t="s">
        <v>19</v>
      </c>
      <c r="D11" s="104"/>
      <c r="E11" s="105"/>
      <c r="F11" s="22">
        <f>K9</f>
        <v>1</v>
      </c>
      <c r="G11" s="22">
        <f>J9</f>
        <v>6</v>
      </c>
      <c r="H11" s="22">
        <f>K10</f>
        <v>0</v>
      </c>
      <c r="I11" s="22">
        <f>J10</f>
        <v>1</v>
      </c>
      <c r="J11" s="23"/>
      <c r="K11" s="24"/>
      <c r="L11" s="22">
        <v>3</v>
      </c>
      <c r="M11" s="22">
        <v>0</v>
      </c>
      <c r="N11" s="22">
        <v>11</v>
      </c>
      <c r="O11" s="39">
        <v>0</v>
      </c>
      <c r="P11" s="12"/>
      <c r="Q11" s="112" t="s">
        <v>23</v>
      </c>
      <c r="R11" s="113"/>
      <c r="S11" s="114"/>
      <c r="T11" s="26">
        <f>Y9</f>
        <v>0</v>
      </c>
      <c r="U11" s="26">
        <f>X9</f>
        <v>7</v>
      </c>
      <c r="V11" s="26">
        <f>Y10</f>
        <v>0</v>
      </c>
      <c r="W11" s="26">
        <f>X10</f>
        <v>1</v>
      </c>
      <c r="X11" s="47"/>
      <c r="Y11" s="48"/>
      <c r="Z11" s="26">
        <v>10</v>
      </c>
      <c r="AA11" s="27">
        <v>1</v>
      </c>
      <c r="AB11" s="12"/>
      <c r="AC11" s="12"/>
      <c r="AD11" s="13"/>
    </row>
    <row r="12" spans="2:30" ht="17.25" customHeight="1" thickBot="1">
      <c r="B12" s="11"/>
      <c r="C12" s="103" t="s">
        <v>18</v>
      </c>
      <c r="D12" s="104"/>
      <c r="E12" s="105"/>
      <c r="F12" s="22">
        <f>M9</f>
        <v>1</v>
      </c>
      <c r="G12" s="22">
        <f>L9</f>
        <v>6</v>
      </c>
      <c r="H12" s="22">
        <f>M10</f>
        <v>1</v>
      </c>
      <c r="I12" s="22">
        <f>L10</f>
        <v>4</v>
      </c>
      <c r="J12" s="22">
        <f>M11</f>
        <v>0</v>
      </c>
      <c r="K12" s="25">
        <f>L11</f>
        <v>3</v>
      </c>
      <c r="L12" s="23"/>
      <c r="M12" s="24"/>
      <c r="N12" s="22">
        <v>10</v>
      </c>
      <c r="O12" s="39">
        <v>0</v>
      </c>
      <c r="P12" s="12"/>
      <c r="Q12" s="86" t="s">
        <v>25</v>
      </c>
      <c r="R12" s="78"/>
      <c r="S12" s="79"/>
      <c r="T12" s="28">
        <f>AA9</f>
        <v>0</v>
      </c>
      <c r="U12" s="28">
        <f>Z9</f>
        <v>7</v>
      </c>
      <c r="V12" s="28">
        <f>AA10</f>
        <v>0</v>
      </c>
      <c r="W12" s="28">
        <f>Z10</f>
        <v>12</v>
      </c>
      <c r="X12" s="28">
        <f>AA11</f>
        <v>1</v>
      </c>
      <c r="Y12" s="29">
        <f>Z11</f>
        <v>10</v>
      </c>
      <c r="Z12" s="53"/>
      <c r="AA12" s="54"/>
      <c r="AB12" s="12"/>
      <c r="AC12" s="12"/>
      <c r="AD12" s="13"/>
    </row>
    <row r="13" spans="2:30" ht="17.25" customHeight="1" thickBot="1">
      <c r="B13" s="11"/>
      <c r="C13" s="119" t="s">
        <v>17</v>
      </c>
      <c r="D13" s="120"/>
      <c r="E13" s="121"/>
      <c r="F13" s="37">
        <f>O9</f>
        <v>1</v>
      </c>
      <c r="G13" s="37">
        <f>N9</f>
        <v>7</v>
      </c>
      <c r="H13" s="37">
        <f>O10</f>
        <v>0</v>
      </c>
      <c r="I13" s="37">
        <f>N10</f>
        <v>8</v>
      </c>
      <c r="J13" s="37">
        <f>O11</f>
        <v>0</v>
      </c>
      <c r="K13" s="37">
        <f>N11</f>
        <v>11</v>
      </c>
      <c r="L13" s="38">
        <f>O12</f>
        <v>0</v>
      </c>
      <c r="M13" s="37">
        <f>N12</f>
        <v>10</v>
      </c>
      <c r="N13" s="40"/>
      <c r="O13" s="41"/>
      <c r="P13" s="12"/>
      <c r="Q13" s="122"/>
      <c r="R13" s="122"/>
      <c r="S13" s="122"/>
      <c r="T13" s="51"/>
      <c r="U13" s="51"/>
      <c r="V13" s="51"/>
      <c r="W13" s="51"/>
      <c r="X13" s="51"/>
      <c r="Y13" s="51"/>
      <c r="Z13" s="52"/>
      <c r="AA13" s="51"/>
      <c r="AB13" s="12"/>
      <c r="AC13" s="12"/>
      <c r="AD13" s="13"/>
    </row>
    <row r="14" spans="2:30" ht="14.25" customHeight="1">
      <c r="B14" s="11"/>
      <c r="C14" s="3"/>
      <c r="D14" s="3"/>
      <c r="E14" s="3"/>
      <c r="F14" s="4"/>
      <c r="G14" s="4"/>
      <c r="H14" s="3"/>
      <c r="I14" s="3"/>
      <c r="J14" s="3"/>
      <c r="K14" s="3"/>
      <c r="L14" s="2"/>
      <c r="M14" s="12"/>
      <c r="N14" s="12"/>
      <c r="O14" s="12"/>
      <c r="P14" s="12"/>
      <c r="Q14" s="63"/>
      <c r="R14" s="63"/>
      <c r="S14" s="63"/>
      <c r="T14" s="4"/>
      <c r="U14" s="4"/>
      <c r="V14" s="3"/>
      <c r="W14" s="3"/>
      <c r="X14" s="3"/>
      <c r="Y14" s="3"/>
      <c r="Z14" s="2"/>
      <c r="AA14" s="12"/>
      <c r="AB14" s="12"/>
      <c r="AC14" s="12"/>
      <c r="AD14" s="13"/>
    </row>
    <row r="15" spans="2:30" ht="14.25" customHeight="1" thickBot="1">
      <c r="B15" s="11"/>
      <c r="C15" s="3"/>
      <c r="D15" s="3"/>
      <c r="E15" s="3"/>
      <c r="F15" s="4"/>
      <c r="G15" s="4"/>
      <c r="H15" s="3"/>
      <c r="I15" s="3"/>
      <c r="J15" s="3"/>
      <c r="K15" s="3"/>
      <c r="L15" s="2"/>
      <c r="M15" s="12"/>
      <c r="N15" s="12"/>
      <c r="O15" s="12"/>
      <c r="P15" s="12"/>
      <c r="Q15" s="3"/>
      <c r="R15" s="3"/>
      <c r="S15" s="3"/>
      <c r="T15" s="4"/>
      <c r="U15" s="4"/>
      <c r="V15" s="3"/>
      <c r="W15" s="3"/>
      <c r="X15" s="3"/>
      <c r="Y15" s="3"/>
      <c r="Z15" s="2"/>
      <c r="AA15" s="12"/>
      <c r="AB15" s="12"/>
      <c r="AC15" s="12"/>
      <c r="AD15" s="13"/>
    </row>
    <row r="16" spans="2:30" s="31" customFormat="1" ht="24.75" customHeight="1">
      <c r="B16" s="42"/>
      <c r="C16" s="99" t="s">
        <v>27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1"/>
      <c r="P16" s="32"/>
      <c r="Q16" s="99" t="s">
        <v>28</v>
      </c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1"/>
      <c r="AD16" s="43"/>
    </row>
    <row r="17" spans="2:30" s="7" customFormat="1" ht="24.75" customHeight="1">
      <c r="B17" s="19"/>
      <c r="C17" s="33" t="s">
        <v>13</v>
      </c>
      <c r="D17" s="110" t="s">
        <v>0</v>
      </c>
      <c r="E17" s="110"/>
      <c r="F17" s="110"/>
      <c r="G17" s="110"/>
      <c r="H17" s="30" t="s">
        <v>5</v>
      </c>
      <c r="I17" s="30" t="s">
        <v>7</v>
      </c>
      <c r="J17" s="5" t="s">
        <v>8</v>
      </c>
      <c r="K17" s="5" t="s">
        <v>9</v>
      </c>
      <c r="L17" s="5" t="s">
        <v>6</v>
      </c>
      <c r="M17" s="5" t="s">
        <v>10</v>
      </c>
      <c r="N17" s="6" t="s">
        <v>11</v>
      </c>
      <c r="O17" s="34" t="s">
        <v>12</v>
      </c>
      <c r="P17" s="20"/>
      <c r="Q17" s="33" t="s">
        <v>13</v>
      </c>
      <c r="R17" s="110" t="s">
        <v>0</v>
      </c>
      <c r="S17" s="110"/>
      <c r="T17" s="110"/>
      <c r="U17" s="110"/>
      <c r="V17" s="30" t="s">
        <v>5</v>
      </c>
      <c r="W17" s="30" t="s">
        <v>7</v>
      </c>
      <c r="X17" s="5" t="s">
        <v>8</v>
      </c>
      <c r="Y17" s="5" t="s">
        <v>9</v>
      </c>
      <c r="Z17" s="5" t="s">
        <v>6</v>
      </c>
      <c r="AA17" s="5" t="s">
        <v>10</v>
      </c>
      <c r="AB17" s="6" t="s">
        <v>11</v>
      </c>
      <c r="AC17" s="34" t="s">
        <v>12</v>
      </c>
      <c r="AD17" s="21"/>
    </row>
    <row r="18" spans="2:30" s="1" customFormat="1" ht="20.25" customHeight="1">
      <c r="B18" s="14"/>
      <c r="C18" s="35" t="s">
        <v>1</v>
      </c>
      <c r="D18" s="106" t="str">
        <f>C9</f>
        <v>EGE ÜNİVERSİTESİ G.SK</v>
      </c>
      <c r="E18" s="106"/>
      <c r="F18" s="106"/>
      <c r="G18" s="106"/>
      <c r="H18" s="22">
        <v>4</v>
      </c>
      <c r="I18" s="22">
        <v>4</v>
      </c>
      <c r="J18" s="22">
        <v>0</v>
      </c>
      <c r="K18" s="22">
        <v>0</v>
      </c>
      <c r="L18" s="25">
        <f aca="true" t="shared" si="0" ref="L18:M22">F9+H9+J9+L9+N9</f>
        <v>25</v>
      </c>
      <c r="M18" s="25">
        <f t="shared" si="0"/>
        <v>4</v>
      </c>
      <c r="N18" s="22">
        <f>L18-M18</f>
        <v>21</v>
      </c>
      <c r="O18" s="39">
        <f>(I18*3)+(J18*1)</f>
        <v>12</v>
      </c>
      <c r="P18" s="3"/>
      <c r="Q18" s="35" t="s">
        <v>1</v>
      </c>
      <c r="R18" s="115" t="str">
        <f>Q9</f>
        <v>İZMİR BÜYÜKŞEHİR BLD.</v>
      </c>
      <c r="S18" s="116"/>
      <c r="T18" s="116"/>
      <c r="U18" s="117"/>
      <c r="V18" s="22">
        <v>3</v>
      </c>
      <c r="W18" s="22">
        <v>3</v>
      </c>
      <c r="X18" s="22">
        <v>0</v>
      </c>
      <c r="Y18" s="22">
        <v>0</v>
      </c>
      <c r="Z18" s="25">
        <f aca="true" t="shared" si="1" ref="Z18:AA21">T9+V9+X9+Z9</f>
        <v>18</v>
      </c>
      <c r="AA18" s="25">
        <f t="shared" si="1"/>
        <v>0</v>
      </c>
      <c r="AB18" s="22">
        <f>Z18-AA18</f>
        <v>18</v>
      </c>
      <c r="AC18" s="39">
        <f>(W18*3)+(X18*1)</f>
        <v>9</v>
      </c>
      <c r="AD18" s="15"/>
    </row>
    <row r="19" spans="2:30" s="1" customFormat="1" ht="20.25" customHeight="1">
      <c r="B19" s="14"/>
      <c r="C19" s="35" t="s">
        <v>2</v>
      </c>
      <c r="D19" s="106" t="str">
        <f>C10</f>
        <v>İZMİR YÜZME TRİATLON G.S.K</v>
      </c>
      <c r="E19" s="106"/>
      <c r="F19" s="106"/>
      <c r="G19" s="106"/>
      <c r="H19" s="49">
        <v>4</v>
      </c>
      <c r="I19" s="49">
        <v>3</v>
      </c>
      <c r="J19" s="49">
        <v>0</v>
      </c>
      <c r="K19" s="49">
        <v>1</v>
      </c>
      <c r="L19" s="25">
        <f t="shared" si="0"/>
        <v>14</v>
      </c>
      <c r="M19" s="25">
        <f t="shared" si="0"/>
        <v>7</v>
      </c>
      <c r="N19" s="22">
        <f>L19-M19</f>
        <v>7</v>
      </c>
      <c r="O19" s="39">
        <f>(I19*3)+(J19*1)</f>
        <v>9</v>
      </c>
      <c r="P19" s="3"/>
      <c r="Q19" s="35" t="s">
        <v>2</v>
      </c>
      <c r="R19" s="115" t="str">
        <f>Q10</f>
        <v>URLA BELEDİYESİ G.S.K</v>
      </c>
      <c r="S19" s="116"/>
      <c r="T19" s="116"/>
      <c r="U19" s="117"/>
      <c r="V19" s="49">
        <v>3</v>
      </c>
      <c r="W19" s="49">
        <v>2</v>
      </c>
      <c r="X19" s="49">
        <v>0</v>
      </c>
      <c r="Y19" s="49">
        <v>1</v>
      </c>
      <c r="Z19" s="25">
        <f t="shared" si="1"/>
        <v>13</v>
      </c>
      <c r="AA19" s="25">
        <f t="shared" si="1"/>
        <v>4</v>
      </c>
      <c r="AB19" s="22">
        <f>Z19-AA19</f>
        <v>9</v>
      </c>
      <c r="AC19" s="39">
        <f>(W19*3)+(X19*1)</f>
        <v>6</v>
      </c>
      <c r="AD19" s="15"/>
    </row>
    <row r="20" spans="2:30" s="1" customFormat="1" ht="20.25" customHeight="1">
      <c r="B20" s="14"/>
      <c r="C20" s="35" t="s">
        <v>3</v>
      </c>
      <c r="D20" s="106" t="str">
        <f>C11</f>
        <v>MAVİ EGE SPOR KLB</v>
      </c>
      <c r="E20" s="106"/>
      <c r="F20" s="106"/>
      <c r="G20" s="106"/>
      <c r="H20" s="49">
        <v>4</v>
      </c>
      <c r="I20" s="49">
        <v>2</v>
      </c>
      <c r="J20" s="49">
        <v>0</v>
      </c>
      <c r="K20" s="49">
        <v>2</v>
      </c>
      <c r="L20" s="25">
        <f t="shared" si="0"/>
        <v>15</v>
      </c>
      <c r="M20" s="25">
        <f t="shared" si="0"/>
        <v>7</v>
      </c>
      <c r="N20" s="22">
        <f>L20-M20</f>
        <v>8</v>
      </c>
      <c r="O20" s="39">
        <f>(I20*3)+(J20*1)</f>
        <v>6</v>
      </c>
      <c r="P20" s="3"/>
      <c r="Q20" s="35" t="s">
        <v>3</v>
      </c>
      <c r="R20" s="115" t="str">
        <f>Q11</f>
        <v>ANABİLİM SPOR KLB.</v>
      </c>
      <c r="S20" s="116"/>
      <c r="T20" s="116"/>
      <c r="U20" s="117"/>
      <c r="V20" s="49">
        <v>3</v>
      </c>
      <c r="W20" s="49">
        <v>1</v>
      </c>
      <c r="X20" s="49">
        <v>0</v>
      </c>
      <c r="Y20" s="49">
        <v>2</v>
      </c>
      <c r="Z20" s="25">
        <f t="shared" si="1"/>
        <v>10</v>
      </c>
      <c r="AA20" s="25">
        <f t="shared" si="1"/>
        <v>9</v>
      </c>
      <c r="AB20" s="22">
        <f>Z20-AA20</f>
        <v>1</v>
      </c>
      <c r="AC20" s="39">
        <f>(W20*3)+(X20*1)</f>
        <v>3</v>
      </c>
      <c r="AD20" s="15"/>
    </row>
    <row r="21" spans="2:30" s="1" customFormat="1" ht="20.25" customHeight="1" thickBot="1">
      <c r="B21" s="14"/>
      <c r="C21" s="35" t="s">
        <v>4</v>
      </c>
      <c r="D21" s="106" t="str">
        <f>C12</f>
        <v>ODTÜ SPOR KLB.</v>
      </c>
      <c r="E21" s="106"/>
      <c r="F21" s="106"/>
      <c r="G21" s="106"/>
      <c r="H21" s="49">
        <v>4</v>
      </c>
      <c r="I21" s="49">
        <v>1</v>
      </c>
      <c r="J21" s="49">
        <v>0</v>
      </c>
      <c r="K21" s="49">
        <v>3</v>
      </c>
      <c r="L21" s="25">
        <f t="shared" si="0"/>
        <v>12</v>
      </c>
      <c r="M21" s="25">
        <f t="shared" si="0"/>
        <v>13</v>
      </c>
      <c r="N21" s="22">
        <f>L21-M21</f>
        <v>-1</v>
      </c>
      <c r="O21" s="39">
        <f>(I21*3)+(J21*1)</f>
        <v>3</v>
      </c>
      <c r="P21" s="3"/>
      <c r="Q21" s="36" t="s">
        <v>4</v>
      </c>
      <c r="R21" s="107" t="str">
        <f>Q12</f>
        <v>ÇANAKKALE SUALTI VE CANK.</v>
      </c>
      <c r="S21" s="108"/>
      <c r="T21" s="108"/>
      <c r="U21" s="109"/>
      <c r="V21" s="50">
        <v>3</v>
      </c>
      <c r="W21" s="50">
        <v>0</v>
      </c>
      <c r="X21" s="50">
        <v>0</v>
      </c>
      <c r="Y21" s="50">
        <v>3</v>
      </c>
      <c r="Z21" s="38">
        <f t="shared" si="1"/>
        <v>1</v>
      </c>
      <c r="AA21" s="38">
        <f t="shared" si="1"/>
        <v>29</v>
      </c>
      <c r="AB21" s="37">
        <f>Z21-AA21</f>
        <v>-28</v>
      </c>
      <c r="AC21" s="46">
        <f>(W21*3)+(X21*1)</f>
        <v>0</v>
      </c>
      <c r="AD21" s="15"/>
    </row>
    <row r="22" spans="2:30" s="1" customFormat="1" ht="20.25" customHeight="1" thickBot="1">
      <c r="B22" s="14"/>
      <c r="C22" s="36" t="s">
        <v>14</v>
      </c>
      <c r="D22" s="80" t="str">
        <f>C13</f>
        <v>BOSTANLI SPOR KLB.</v>
      </c>
      <c r="E22" s="80"/>
      <c r="F22" s="80"/>
      <c r="G22" s="80"/>
      <c r="H22" s="50">
        <v>4</v>
      </c>
      <c r="I22" s="50">
        <v>0</v>
      </c>
      <c r="J22" s="50">
        <v>0</v>
      </c>
      <c r="K22" s="50">
        <v>4</v>
      </c>
      <c r="L22" s="38">
        <f t="shared" si="0"/>
        <v>1</v>
      </c>
      <c r="M22" s="38">
        <f t="shared" si="0"/>
        <v>36</v>
      </c>
      <c r="N22" s="37">
        <f>L22-M22</f>
        <v>-35</v>
      </c>
      <c r="O22" s="46">
        <f>(I22*3)+(J22*1)</f>
        <v>0</v>
      </c>
      <c r="P22" s="3"/>
      <c r="Q22" s="3"/>
      <c r="R22" s="111"/>
      <c r="S22" s="111"/>
      <c r="T22" s="111"/>
      <c r="U22" s="111"/>
      <c r="V22" s="3"/>
      <c r="W22" s="3"/>
      <c r="X22" s="3"/>
      <c r="Y22" s="3"/>
      <c r="Z22" s="45"/>
      <c r="AA22" s="45"/>
      <c r="AB22" s="44"/>
      <c r="AC22" s="44"/>
      <c r="AD22" s="15"/>
    </row>
    <row r="23" spans="2:30" s="1" customFormat="1" ht="20.25" customHeight="1">
      <c r="B23" s="14"/>
      <c r="C23" s="3"/>
      <c r="D23" s="3"/>
      <c r="E23" s="3"/>
      <c r="F23" s="3"/>
      <c r="G23" s="3"/>
      <c r="H23" s="3"/>
      <c r="I23" s="3"/>
      <c r="J23" s="3"/>
      <c r="K23" s="3"/>
      <c r="L23" s="45"/>
      <c r="M23" s="45"/>
      <c r="N23" s="44"/>
      <c r="O23" s="44"/>
      <c r="P23" s="3"/>
      <c r="Q23" s="3"/>
      <c r="R23" s="3"/>
      <c r="S23" s="3"/>
      <c r="T23" s="3"/>
      <c r="U23" s="3"/>
      <c r="V23" s="3"/>
      <c r="W23" s="3"/>
      <c r="X23" s="3"/>
      <c r="Y23" s="3"/>
      <c r="Z23" s="45"/>
      <c r="AA23" s="45"/>
      <c r="AB23" s="44"/>
      <c r="AC23" s="44"/>
      <c r="AD23" s="15"/>
    </row>
    <row r="24" spans="2:30" s="1" customFormat="1" ht="17.25" customHeight="1">
      <c r="B24" s="14"/>
      <c r="C24" s="3"/>
      <c r="D24" s="3"/>
      <c r="E24" s="3"/>
      <c r="F24" s="3"/>
      <c r="G24" s="3"/>
      <c r="H24" s="3"/>
      <c r="I24" s="3"/>
      <c r="J24" s="3"/>
      <c r="K24" s="3"/>
      <c r="L24" s="45"/>
      <c r="M24" s="45"/>
      <c r="N24" s="44"/>
      <c r="O24" s="44"/>
      <c r="P24" s="3"/>
      <c r="Q24" s="3"/>
      <c r="R24" s="3"/>
      <c r="S24" s="3"/>
      <c r="T24" s="3"/>
      <c r="U24" s="3"/>
      <c r="V24" s="3"/>
      <c r="W24" s="3"/>
      <c r="X24" s="3"/>
      <c r="Y24" s="3"/>
      <c r="Z24" s="45"/>
      <c r="AA24" s="45"/>
      <c r="AB24" s="44"/>
      <c r="AC24" s="44"/>
      <c r="AD24" s="15"/>
    </row>
    <row r="25" spans="2:30" s="1" customFormat="1" ht="17.25" customHeight="1">
      <c r="B25" s="14"/>
      <c r="C25" s="3"/>
      <c r="D25" s="3"/>
      <c r="E25" s="3"/>
      <c r="F25" s="3"/>
      <c r="G25" s="3"/>
      <c r="H25" s="3"/>
      <c r="I25" s="3"/>
      <c r="J25" s="3"/>
      <c r="K25" s="3"/>
      <c r="L25" s="45"/>
      <c r="M25" s="45"/>
      <c r="N25" s="44"/>
      <c r="O25" s="44"/>
      <c r="P25" s="3"/>
      <c r="Q25" s="3"/>
      <c r="R25" s="3"/>
      <c r="S25" s="111" t="s">
        <v>39</v>
      </c>
      <c r="T25" s="111"/>
      <c r="U25" s="111"/>
      <c r="V25" s="111"/>
      <c r="W25" s="111"/>
      <c r="X25" s="111"/>
      <c r="Y25" s="111"/>
      <c r="Z25" s="45"/>
      <c r="AA25" s="45"/>
      <c r="AB25" s="44"/>
      <c r="AC25" s="44"/>
      <c r="AD25" s="15"/>
    </row>
    <row r="26" spans="2:30" s="1" customFormat="1" ht="20.25" customHeight="1" thickBot="1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67"/>
      <c r="N26" s="68"/>
      <c r="O26" s="68"/>
      <c r="P26" s="66"/>
      <c r="Q26" s="66"/>
      <c r="R26" s="66"/>
      <c r="S26" s="118" t="s">
        <v>40</v>
      </c>
      <c r="T26" s="118"/>
      <c r="U26" s="118"/>
      <c r="V26" s="118"/>
      <c r="W26" s="118"/>
      <c r="X26" s="118"/>
      <c r="Y26" s="118"/>
      <c r="Z26" s="67"/>
      <c r="AA26" s="67"/>
      <c r="AB26" s="68"/>
      <c r="AC26" s="68"/>
      <c r="AD26" s="69"/>
    </row>
    <row r="27" spans="2:30" ht="8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3:28" ht="8.25" customHeight="1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8.25" customHeight="1"/>
    <row r="30" ht="8.25" customHeight="1"/>
    <row r="31" ht="8.25" customHeight="1"/>
    <row r="32" ht="8.25" customHeight="1"/>
  </sheetData>
  <sheetProtection/>
  <mergeCells count="39">
    <mergeCell ref="S25:Y25"/>
    <mergeCell ref="S26:Y26"/>
    <mergeCell ref="C2:AC3"/>
    <mergeCell ref="C5:AC6"/>
    <mergeCell ref="Q12:S12"/>
    <mergeCell ref="D22:G22"/>
    <mergeCell ref="C13:E13"/>
    <mergeCell ref="Q13:S13"/>
    <mergeCell ref="T8:U8"/>
    <mergeCell ref="D18:G18"/>
    <mergeCell ref="R22:U22"/>
    <mergeCell ref="C9:E9"/>
    <mergeCell ref="Q9:S9"/>
    <mergeCell ref="C10:E10"/>
    <mergeCell ref="Q10:S10"/>
    <mergeCell ref="R18:U18"/>
    <mergeCell ref="R19:U19"/>
    <mergeCell ref="R20:U20"/>
    <mergeCell ref="C11:E11"/>
    <mergeCell ref="Q11:S11"/>
    <mergeCell ref="V8:W8"/>
    <mergeCell ref="X8:Y8"/>
    <mergeCell ref="Z8:AA8"/>
    <mergeCell ref="Q8:S8"/>
    <mergeCell ref="D20:G20"/>
    <mergeCell ref="D21:G21"/>
    <mergeCell ref="R21:U21"/>
    <mergeCell ref="Q16:AC16"/>
    <mergeCell ref="D19:G19"/>
    <mergeCell ref="R17:U17"/>
    <mergeCell ref="D17:G17"/>
    <mergeCell ref="C8:E8"/>
    <mergeCell ref="F8:G8"/>
    <mergeCell ref="C16:O16"/>
    <mergeCell ref="H8:I8"/>
    <mergeCell ref="J8:K8"/>
    <mergeCell ref="L8:M8"/>
    <mergeCell ref="N8:O8"/>
    <mergeCell ref="C12:E12"/>
  </mergeCells>
  <printOptions/>
  <pageMargins left="0.1968503937007874" right="0.1968503937007874" top="0.33" bottom="0.3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28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2.125" style="0" customWidth="1"/>
    <col min="2" max="2" width="3.75390625" style="0" customWidth="1"/>
    <col min="3" max="3" width="5.00390625" style="0" customWidth="1"/>
    <col min="4" max="5" width="12.00390625" style="0" customWidth="1"/>
    <col min="6" max="13" width="2.875" style="0" customWidth="1"/>
    <col min="14" max="14" width="3.375" style="0" customWidth="1"/>
    <col min="15" max="15" width="2.875" style="0" customWidth="1"/>
    <col min="16" max="16" width="3.375" style="0" customWidth="1"/>
    <col min="17" max="18" width="5.00390625" style="0" customWidth="1"/>
    <col min="19" max="19" width="21.25390625" style="0" customWidth="1"/>
    <col min="20" max="25" width="2.875" style="0" customWidth="1"/>
    <col min="26" max="26" width="3.75390625" style="0" customWidth="1"/>
    <col min="27" max="27" width="2.875" style="0" customWidth="1"/>
    <col min="28" max="28" width="3.375" style="0" customWidth="1"/>
    <col min="29" max="30" width="2.875" style="0" customWidth="1"/>
  </cols>
  <sheetData>
    <row r="1" spans="2:30" ht="9" customHeight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</row>
    <row r="2" spans="2:30" ht="12.75" customHeight="1">
      <c r="B2" s="11"/>
      <c r="C2" s="84" t="s">
        <v>26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13"/>
    </row>
    <row r="3" spans="2:30" ht="12.75" customHeight="1">
      <c r="B3" s="11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3"/>
    </row>
    <row r="4" spans="2:30" ht="12.75" customHeight="1">
      <c r="B4" s="12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13"/>
    </row>
    <row r="5" spans="2:30" ht="12.75" customHeight="1">
      <c r="B5" s="12"/>
      <c r="C5" s="85" t="s">
        <v>38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13"/>
    </row>
    <row r="6" spans="2:30" ht="10.5" customHeight="1">
      <c r="B6" s="12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13"/>
    </row>
    <row r="7" spans="2:30" ht="10.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ht="158.25" customHeight="1">
      <c r="B8" s="11"/>
      <c r="C8" s="94" t="s">
        <v>29</v>
      </c>
      <c r="D8" s="95"/>
      <c r="E8" s="96"/>
      <c r="F8" s="97" t="str">
        <f>C9</f>
        <v>İZMİR BÜYÜKŞEHİR BLD.</v>
      </c>
      <c r="G8" s="98"/>
      <c r="H8" s="97" t="str">
        <f>C10</f>
        <v>BİLİMSEL YÜZME EĞİTİM S.K</v>
      </c>
      <c r="I8" s="98"/>
      <c r="J8" s="97" t="str">
        <f>C11</f>
        <v>İZMİR YÜZME TRİATLON G.S.K</v>
      </c>
      <c r="K8" s="98"/>
      <c r="L8" s="97" t="str">
        <f>C12</f>
        <v>MAVİ EGE SPOR KLB.</v>
      </c>
      <c r="M8" s="102"/>
      <c r="N8" s="124"/>
      <c r="O8" s="124"/>
      <c r="P8" s="12"/>
      <c r="Q8" s="94" t="s">
        <v>30</v>
      </c>
      <c r="R8" s="95"/>
      <c r="S8" s="96"/>
      <c r="T8" s="97" t="str">
        <f>Q9</f>
        <v>EGE ÜNİVERSİTESİ SPOR KLB.</v>
      </c>
      <c r="U8" s="98"/>
      <c r="V8" s="97" t="str">
        <f>Q10</f>
        <v>ODTÜ SPOR KLB.</v>
      </c>
      <c r="W8" s="98"/>
      <c r="X8" s="97" t="str">
        <f>Q11</f>
        <v>ÇANAKKALE SUALTI VE CANK.</v>
      </c>
      <c r="Y8" s="102"/>
      <c r="Z8" s="124"/>
      <c r="AA8" s="124"/>
      <c r="AB8" s="12"/>
      <c r="AC8" s="12"/>
      <c r="AD8" s="13"/>
    </row>
    <row r="9" spans="2:30" ht="17.25" customHeight="1">
      <c r="B9" s="11"/>
      <c r="C9" s="125" t="s">
        <v>22</v>
      </c>
      <c r="D9" s="126"/>
      <c r="E9" s="127"/>
      <c r="F9" s="23"/>
      <c r="G9" s="24"/>
      <c r="H9" s="22">
        <v>6</v>
      </c>
      <c r="I9" s="22">
        <v>0</v>
      </c>
      <c r="J9" s="22">
        <v>8</v>
      </c>
      <c r="K9" s="22">
        <v>0</v>
      </c>
      <c r="L9" s="57">
        <v>3</v>
      </c>
      <c r="M9" s="58">
        <v>0</v>
      </c>
      <c r="N9" s="44"/>
      <c r="O9" s="44"/>
      <c r="P9" s="12"/>
      <c r="Q9" s="125" t="s">
        <v>35</v>
      </c>
      <c r="R9" s="126"/>
      <c r="S9" s="127"/>
      <c r="T9" s="47"/>
      <c r="U9" s="48"/>
      <c r="V9" s="26">
        <v>12</v>
      </c>
      <c r="W9" s="26">
        <v>0</v>
      </c>
      <c r="X9" s="26">
        <v>9</v>
      </c>
      <c r="Y9" s="27">
        <v>0</v>
      </c>
      <c r="Z9" s="51"/>
      <c r="AA9" s="51"/>
      <c r="AB9" s="12"/>
      <c r="AC9" s="12"/>
      <c r="AD9" s="13"/>
    </row>
    <row r="10" spans="2:30" ht="17.25" customHeight="1">
      <c r="B10" s="11"/>
      <c r="C10" s="125" t="s">
        <v>33</v>
      </c>
      <c r="D10" s="126"/>
      <c r="E10" s="127"/>
      <c r="F10" s="22">
        <f>I9</f>
        <v>0</v>
      </c>
      <c r="G10" s="22">
        <f>H9</f>
        <v>6</v>
      </c>
      <c r="H10" s="23"/>
      <c r="I10" s="24"/>
      <c r="J10" s="22">
        <v>11</v>
      </c>
      <c r="K10" s="22">
        <v>0</v>
      </c>
      <c r="L10" s="57">
        <v>3</v>
      </c>
      <c r="M10" s="58">
        <v>0</v>
      </c>
      <c r="N10" s="44"/>
      <c r="O10" s="44"/>
      <c r="P10" s="12"/>
      <c r="Q10" s="125" t="s">
        <v>18</v>
      </c>
      <c r="R10" s="126"/>
      <c r="S10" s="127"/>
      <c r="T10" s="26">
        <f>W9</f>
        <v>0</v>
      </c>
      <c r="U10" s="26">
        <f>V9</f>
        <v>12</v>
      </c>
      <c r="V10" s="47"/>
      <c r="W10" s="48"/>
      <c r="X10" s="26">
        <v>3</v>
      </c>
      <c r="Y10" s="27">
        <v>1</v>
      </c>
      <c r="Z10" s="51"/>
      <c r="AA10" s="51"/>
      <c r="AB10" s="12"/>
      <c r="AC10" s="12"/>
      <c r="AD10" s="13"/>
    </row>
    <row r="11" spans="2:30" ht="17.25" customHeight="1" thickBot="1">
      <c r="B11" s="11"/>
      <c r="C11" s="125" t="s">
        <v>20</v>
      </c>
      <c r="D11" s="126"/>
      <c r="E11" s="127"/>
      <c r="F11" s="22">
        <f>K9</f>
        <v>0</v>
      </c>
      <c r="G11" s="22">
        <f>J9</f>
        <v>8</v>
      </c>
      <c r="H11" s="22">
        <f>K10</f>
        <v>0</v>
      </c>
      <c r="I11" s="22">
        <f>J10</f>
        <v>11</v>
      </c>
      <c r="J11" s="23"/>
      <c r="K11" s="24"/>
      <c r="L11" s="60">
        <v>5</v>
      </c>
      <c r="M11" s="61">
        <v>0</v>
      </c>
      <c r="N11" s="44"/>
      <c r="O11" s="44"/>
      <c r="P11" s="12"/>
      <c r="Q11" s="128" t="s">
        <v>25</v>
      </c>
      <c r="R11" s="129"/>
      <c r="S11" s="130"/>
      <c r="T11" s="28">
        <f>Y9</f>
        <v>0</v>
      </c>
      <c r="U11" s="28">
        <f>X9</f>
        <v>9</v>
      </c>
      <c r="V11" s="28">
        <f>Y10</f>
        <v>1</v>
      </c>
      <c r="W11" s="28">
        <f>X10</f>
        <v>3</v>
      </c>
      <c r="X11" s="53"/>
      <c r="Y11" s="54"/>
      <c r="Z11" s="51"/>
      <c r="AA11" s="51"/>
      <c r="AB11" s="12"/>
      <c r="AC11" s="12"/>
      <c r="AD11" s="13"/>
    </row>
    <row r="12" spans="2:30" ht="17.25" customHeight="1" thickBot="1">
      <c r="B12" s="11"/>
      <c r="C12" s="128" t="s">
        <v>34</v>
      </c>
      <c r="D12" s="129"/>
      <c r="E12" s="130"/>
      <c r="F12" s="62">
        <f>M9</f>
        <v>0</v>
      </c>
      <c r="G12" s="62">
        <f>L9</f>
        <v>3</v>
      </c>
      <c r="H12" s="62">
        <f>M10</f>
        <v>0</v>
      </c>
      <c r="I12" s="62">
        <f>L10</f>
        <v>3</v>
      </c>
      <c r="J12" s="37">
        <f>M11</f>
        <v>0</v>
      </c>
      <c r="K12" s="38">
        <f>L11</f>
        <v>5</v>
      </c>
      <c r="L12" s="55"/>
      <c r="M12" s="56"/>
      <c r="N12" s="44"/>
      <c r="O12" s="44"/>
      <c r="P12" s="12"/>
      <c r="Q12" s="131"/>
      <c r="R12" s="131"/>
      <c r="S12" s="131"/>
      <c r="T12" s="51"/>
      <c r="U12" s="51"/>
      <c r="V12" s="51"/>
      <c r="W12" s="51"/>
      <c r="X12" s="51"/>
      <c r="Y12" s="51"/>
      <c r="Z12" s="52"/>
      <c r="AA12" s="51"/>
      <c r="AB12" s="12"/>
      <c r="AC12" s="12"/>
      <c r="AD12" s="13"/>
    </row>
    <row r="13" spans="2:30" ht="7.5" customHeight="1">
      <c r="B13" s="11"/>
      <c r="C13" s="3"/>
      <c r="D13" s="3"/>
      <c r="E13" s="3"/>
      <c r="F13" s="4"/>
      <c r="G13" s="4"/>
      <c r="H13" s="3"/>
      <c r="I13" s="3"/>
      <c r="J13" s="3"/>
      <c r="K13" s="3"/>
      <c r="L13" s="2"/>
      <c r="M13" s="12"/>
      <c r="N13" s="12"/>
      <c r="O13" s="12"/>
      <c r="P13" s="12"/>
      <c r="Q13" s="3"/>
      <c r="R13" s="3"/>
      <c r="S13" s="3"/>
      <c r="T13" s="4"/>
      <c r="U13" s="4"/>
      <c r="V13" s="3"/>
      <c r="W13" s="3"/>
      <c r="X13" s="3"/>
      <c r="Y13" s="3"/>
      <c r="Z13" s="2"/>
      <c r="AA13" s="12"/>
      <c r="AB13" s="12"/>
      <c r="AC13" s="12"/>
      <c r="AD13" s="13"/>
    </row>
    <row r="14" spans="2:30" ht="12" customHeight="1" thickBot="1">
      <c r="B14" s="11"/>
      <c r="C14" s="3"/>
      <c r="D14" s="3"/>
      <c r="E14" s="3"/>
      <c r="F14" s="4"/>
      <c r="G14" s="4"/>
      <c r="H14" s="3"/>
      <c r="I14" s="3"/>
      <c r="J14" s="3"/>
      <c r="K14" s="3"/>
      <c r="L14" s="2"/>
      <c r="M14" s="12"/>
      <c r="N14" s="12"/>
      <c r="O14" s="12"/>
      <c r="P14" s="12"/>
      <c r="Q14" s="3"/>
      <c r="R14" s="3"/>
      <c r="S14" s="3"/>
      <c r="T14" s="4"/>
      <c r="U14" s="4"/>
      <c r="V14" s="3"/>
      <c r="W14" s="3"/>
      <c r="X14" s="3"/>
      <c r="Y14" s="3"/>
      <c r="Z14" s="2"/>
      <c r="AA14" s="12"/>
      <c r="AB14" s="12"/>
      <c r="AC14" s="12"/>
      <c r="AD14" s="13"/>
    </row>
    <row r="15" spans="2:30" ht="19.5" customHeight="1">
      <c r="B15" s="11"/>
      <c r="C15" s="99" t="s">
        <v>31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12"/>
      <c r="Q15" s="132" t="s">
        <v>32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3"/>
    </row>
    <row r="16" spans="2:30" s="31" customFormat="1" ht="24.75" customHeight="1">
      <c r="B16" s="42"/>
      <c r="C16" s="33" t="s">
        <v>13</v>
      </c>
      <c r="D16" s="110" t="s">
        <v>0</v>
      </c>
      <c r="E16" s="110"/>
      <c r="F16" s="110"/>
      <c r="G16" s="110"/>
      <c r="H16" s="30" t="s">
        <v>5</v>
      </c>
      <c r="I16" s="30" t="s">
        <v>7</v>
      </c>
      <c r="J16" s="5" t="s">
        <v>8</v>
      </c>
      <c r="K16" s="5" t="s">
        <v>9</v>
      </c>
      <c r="L16" s="5" t="s">
        <v>6</v>
      </c>
      <c r="M16" s="5" t="s">
        <v>10</v>
      </c>
      <c r="N16" s="6" t="s">
        <v>11</v>
      </c>
      <c r="O16" s="34" t="s">
        <v>12</v>
      </c>
      <c r="P16" s="32"/>
      <c r="Q16" s="33" t="s">
        <v>13</v>
      </c>
      <c r="R16" s="110" t="s">
        <v>0</v>
      </c>
      <c r="S16" s="110"/>
      <c r="T16" s="110"/>
      <c r="U16" s="110"/>
      <c r="V16" s="30" t="s">
        <v>5</v>
      </c>
      <c r="W16" s="30" t="s">
        <v>7</v>
      </c>
      <c r="X16" s="5" t="s">
        <v>8</v>
      </c>
      <c r="Y16" s="5" t="s">
        <v>9</v>
      </c>
      <c r="Z16" s="5" t="s">
        <v>6</v>
      </c>
      <c r="AA16" s="5" t="s">
        <v>10</v>
      </c>
      <c r="AB16" s="6" t="s">
        <v>11</v>
      </c>
      <c r="AC16" s="34" t="s">
        <v>12</v>
      </c>
      <c r="AD16" s="43"/>
    </row>
    <row r="17" spans="2:30" s="7" customFormat="1" ht="24.75" customHeight="1">
      <c r="B17" s="19"/>
      <c r="C17" s="35" t="s">
        <v>1</v>
      </c>
      <c r="D17" s="106" t="str">
        <f>C9</f>
        <v>İZMİR BÜYÜKŞEHİR BLD.</v>
      </c>
      <c r="E17" s="106"/>
      <c r="F17" s="106"/>
      <c r="G17" s="106"/>
      <c r="H17" s="22">
        <v>3</v>
      </c>
      <c r="I17" s="22">
        <v>3</v>
      </c>
      <c r="J17" s="22">
        <v>0</v>
      </c>
      <c r="K17" s="22">
        <v>0</v>
      </c>
      <c r="L17" s="25">
        <f aca="true" t="shared" si="0" ref="L17:M20">F9+H9+J9+L9+N9</f>
        <v>17</v>
      </c>
      <c r="M17" s="25">
        <f t="shared" si="0"/>
        <v>0</v>
      </c>
      <c r="N17" s="22">
        <f>L17-M17</f>
        <v>17</v>
      </c>
      <c r="O17" s="39">
        <f>(I17*3)+(J17*1)</f>
        <v>9</v>
      </c>
      <c r="P17" s="20"/>
      <c r="Q17" s="35" t="s">
        <v>1</v>
      </c>
      <c r="R17" s="115" t="str">
        <f>Q9</f>
        <v>EGE ÜNİVERSİTESİ SPOR KLB.</v>
      </c>
      <c r="S17" s="116"/>
      <c r="T17" s="116"/>
      <c r="U17" s="117"/>
      <c r="V17" s="22">
        <v>2</v>
      </c>
      <c r="W17" s="22">
        <v>2</v>
      </c>
      <c r="X17" s="22">
        <v>0</v>
      </c>
      <c r="Y17" s="22">
        <v>0</v>
      </c>
      <c r="Z17" s="25">
        <f aca="true" t="shared" si="1" ref="Z17:AA19">T9+V9+X9+Z9</f>
        <v>21</v>
      </c>
      <c r="AA17" s="25">
        <f t="shared" si="1"/>
        <v>0</v>
      </c>
      <c r="AB17" s="22">
        <f>Z17-AA17</f>
        <v>21</v>
      </c>
      <c r="AC17" s="39">
        <f>(W17*3)+(X17*1)</f>
        <v>6</v>
      </c>
      <c r="AD17" s="21"/>
    </row>
    <row r="18" spans="2:30" s="1" customFormat="1" ht="20.25" customHeight="1">
      <c r="B18" s="14"/>
      <c r="C18" s="35" t="s">
        <v>2</v>
      </c>
      <c r="D18" s="106" t="str">
        <f>C10</f>
        <v>BİLİMSEL YÜZME EĞİTİM S.K</v>
      </c>
      <c r="E18" s="106"/>
      <c r="F18" s="106"/>
      <c r="G18" s="106"/>
      <c r="H18" s="49">
        <v>3</v>
      </c>
      <c r="I18" s="49">
        <v>2</v>
      </c>
      <c r="J18" s="49">
        <v>0</v>
      </c>
      <c r="K18" s="49">
        <v>1</v>
      </c>
      <c r="L18" s="25">
        <f t="shared" si="0"/>
        <v>14</v>
      </c>
      <c r="M18" s="25">
        <f t="shared" si="0"/>
        <v>6</v>
      </c>
      <c r="N18" s="22">
        <f>L18-M18</f>
        <v>8</v>
      </c>
      <c r="O18" s="39">
        <f>(I18*3)+(J18*1)</f>
        <v>6</v>
      </c>
      <c r="P18" s="3"/>
      <c r="Q18" s="35" t="s">
        <v>2</v>
      </c>
      <c r="R18" s="115" t="str">
        <f>Q10</f>
        <v>ODTÜ SPOR KLB.</v>
      </c>
      <c r="S18" s="116"/>
      <c r="T18" s="116"/>
      <c r="U18" s="117"/>
      <c r="V18" s="49">
        <v>2</v>
      </c>
      <c r="W18" s="49">
        <v>1</v>
      </c>
      <c r="X18" s="49">
        <v>0</v>
      </c>
      <c r="Y18" s="49">
        <v>1</v>
      </c>
      <c r="Z18" s="25">
        <f t="shared" si="1"/>
        <v>3</v>
      </c>
      <c r="AA18" s="25">
        <f t="shared" si="1"/>
        <v>13</v>
      </c>
      <c r="AB18" s="22">
        <f>Z18-AA18</f>
        <v>-10</v>
      </c>
      <c r="AC18" s="39">
        <f>(W18*3)+(X18*1)</f>
        <v>3</v>
      </c>
      <c r="AD18" s="15"/>
    </row>
    <row r="19" spans="2:30" s="1" customFormat="1" ht="20.25" customHeight="1" thickBot="1">
      <c r="B19" s="14"/>
      <c r="C19" s="35" t="s">
        <v>3</v>
      </c>
      <c r="D19" s="106" t="str">
        <f>C11</f>
        <v>İZMİR YÜZME TRİATLON G.S.K</v>
      </c>
      <c r="E19" s="106"/>
      <c r="F19" s="106"/>
      <c r="G19" s="106"/>
      <c r="H19" s="49">
        <v>3</v>
      </c>
      <c r="I19" s="49">
        <v>1</v>
      </c>
      <c r="J19" s="49">
        <v>0</v>
      </c>
      <c r="K19" s="49">
        <v>2</v>
      </c>
      <c r="L19" s="25">
        <f t="shared" si="0"/>
        <v>5</v>
      </c>
      <c r="M19" s="25">
        <f t="shared" si="0"/>
        <v>19</v>
      </c>
      <c r="N19" s="22">
        <f>L19-M19</f>
        <v>-14</v>
      </c>
      <c r="O19" s="39">
        <f>(I19*3)+(J19*1)</f>
        <v>3</v>
      </c>
      <c r="P19" s="3"/>
      <c r="Q19" s="36" t="s">
        <v>3</v>
      </c>
      <c r="R19" s="107" t="str">
        <f>Q11</f>
        <v>ÇANAKKALE SUALTI VE CANK.</v>
      </c>
      <c r="S19" s="108"/>
      <c r="T19" s="108"/>
      <c r="U19" s="109"/>
      <c r="V19" s="50">
        <v>2</v>
      </c>
      <c r="W19" s="50">
        <v>0</v>
      </c>
      <c r="X19" s="50">
        <v>0</v>
      </c>
      <c r="Y19" s="50">
        <v>2</v>
      </c>
      <c r="Z19" s="38">
        <f t="shared" si="1"/>
        <v>1</v>
      </c>
      <c r="AA19" s="38">
        <f t="shared" si="1"/>
        <v>12</v>
      </c>
      <c r="AB19" s="37">
        <f>Z19-AA19</f>
        <v>-11</v>
      </c>
      <c r="AC19" s="46">
        <f>(W19*3)+(X19*1)</f>
        <v>0</v>
      </c>
      <c r="AD19" s="15"/>
    </row>
    <row r="20" spans="2:30" s="1" customFormat="1" ht="20.25" customHeight="1" thickBot="1">
      <c r="B20" s="14"/>
      <c r="C20" s="36" t="s">
        <v>4</v>
      </c>
      <c r="D20" s="80" t="str">
        <f>C12</f>
        <v>MAVİ EGE SPOR KLB.</v>
      </c>
      <c r="E20" s="80"/>
      <c r="F20" s="80"/>
      <c r="G20" s="80"/>
      <c r="H20" s="50">
        <v>3</v>
      </c>
      <c r="I20" s="50">
        <v>0</v>
      </c>
      <c r="J20" s="50">
        <v>0</v>
      </c>
      <c r="K20" s="50">
        <v>3</v>
      </c>
      <c r="L20" s="38">
        <f t="shared" si="0"/>
        <v>0</v>
      </c>
      <c r="M20" s="38">
        <f t="shared" si="0"/>
        <v>11</v>
      </c>
      <c r="N20" s="37">
        <f>L20-M20</f>
        <v>-11</v>
      </c>
      <c r="O20" s="46">
        <f>(I20*3)+(J20*1)</f>
        <v>0</v>
      </c>
      <c r="P20" s="3"/>
      <c r="Q20" s="3"/>
      <c r="R20" s="111"/>
      <c r="S20" s="111"/>
      <c r="T20" s="111"/>
      <c r="U20" s="111"/>
      <c r="V20" s="3"/>
      <c r="W20" s="3"/>
      <c r="X20" s="3"/>
      <c r="Y20" s="3"/>
      <c r="Z20" s="45"/>
      <c r="AA20" s="45"/>
      <c r="AB20" s="44"/>
      <c r="AC20" s="44"/>
      <c r="AD20" s="15"/>
    </row>
    <row r="21" spans="2:30" s="1" customFormat="1" ht="7.5" customHeight="1">
      <c r="B21" s="14"/>
      <c r="C21" s="3"/>
      <c r="D21" s="3"/>
      <c r="E21" s="3"/>
      <c r="F21" s="3"/>
      <c r="G21" s="3"/>
      <c r="H21" s="3"/>
      <c r="I21" s="3"/>
      <c r="J21" s="3"/>
      <c r="K21" s="3"/>
      <c r="L21" s="45"/>
      <c r="M21" s="45"/>
      <c r="N21" s="44"/>
      <c r="O21" s="44"/>
      <c r="P21" s="3"/>
      <c r="Q21" s="3"/>
      <c r="R21" s="3"/>
      <c r="S21" s="3"/>
      <c r="T21" s="3"/>
      <c r="U21" s="3"/>
      <c r="V21" s="3"/>
      <c r="W21" s="3"/>
      <c r="X21" s="3"/>
      <c r="Y21" s="3"/>
      <c r="Z21" s="45"/>
      <c r="AA21" s="45"/>
      <c r="AB21" s="44"/>
      <c r="AC21" s="44"/>
      <c r="AD21" s="15"/>
    </row>
    <row r="22" spans="2:30" s="1" customFormat="1" ht="12.75" customHeight="1">
      <c r="B22" s="14"/>
      <c r="C22" s="123" t="s">
        <v>36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5"/>
    </row>
    <row r="23" spans="2:30" s="1" customFormat="1" ht="12.75" customHeight="1">
      <c r="B23" s="14"/>
      <c r="C23" s="123" t="s">
        <v>37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5"/>
    </row>
    <row r="24" spans="2:30" s="1" customFormat="1" ht="17.25" customHeight="1">
      <c r="B24" s="1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15"/>
    </row>
    <row r="25" spans="2:30" s="1" customFormat="1" ht="17.25" customHeight="1">
      <c r="B25" s="14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111" t="s">
        <v>39</v>
      </c>
      <c r="T25" s="111"/>
      <c r="U25" s="111"/>
      <c r="V25" s="111"/>
      <c r="W25" s="111"/>
      <c r="X25" s="111"/>
      <c r="Y25" s="111"/>
      <c r="Z25" s="59"/>
      <c r="AA25" s="59"/>
      <c r="AB25" s="59"/>
      <c r="AC25" s="59"/>
      <c r="AD25" s="15"/>
    </row>
    <row r="26" spans="2:30" s="1" customFormat="1" ht="17.25" customHeight="1" thickBot="1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18" t="s">
        <v>40</v>
      </c>
      <c r="T26" s="118"/>
      <c r="U26" s="118"/>
      <c r="V26" s="118"/>
      <c r="W26" s="118"/>
      <c r="X26" s="118"/>
      <c r="Y26" s="118"/>
      <c r="Z26" s="17"/>
      <c r="AA26" s="17"/>
      <c r="AB26" s="17"/>
      <c r="AC26" s="17"/>
      <c r="AD26" s="18"/>
    </row>
    <row r="27" spans="2:30" s="1" customFormat="1" ht="20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2:30" s="1" customFormat="1" ht="7.5" customHeight="1">
      <c r="B2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/>
      <c r="P28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/>
      <c r="AD28"/>
    </row>
    <row r="29" ht="7.5" customHeight="1"/>
    <row r="30" ht="8.25" customHeight="1"/>
    <row r="31" ht="8.25" customHeight="1"/>
    <row r="32" ht="8.25" customHeight="1"/>
    <row r="33" ht="8.25" customHeight="1"/>
    <row r="34" ht="8.25" customHeight="1"/>
    <row r="35" ht="8.25" customHeight="1"/>
  </sheetData>
  <sheetProtection/>
  <mergeCells count="37">
    <mergeCell ref="S25:Y25"/>
    <mergeCell ref="S26:Y26"/>
    <mergeCell ref="R20:U20"/>
    <mergeCell ref="Q15:AC15"/>
    <mergeCell ref="C22:AC22"/>
    <mergeCell ref="D19:G19"/>
    <mergeCell ref="R19:U19"/>
    <mergeCell ref="D20:G20"/>
    <mergeCell ref="D17:G17"/>
    <mergeCell ref="R17:U17"/>
    <mergeCell ref="D18:G18"/>
    <mergeCell ref="R18:U18"/>
    <mergeCell ref="C10:E10"/>
    <mergeCell ref="Q10:S10"/>
    <mergeCell ref="C11:E11"/>
    <mergeCell ref="Q11:S11"/>
    <mergeCell ref="Q12:S12"/>
    <mergeCell ref="C2:AC3"/>
    <mergeCell ref="C8:E8"/>
    <mergeCell ref="F8:G8"/>
    <mergeCell ref="H8:I8"/>
    <mergeCell ref="J8:K8"/>
    <mergeCell ref="L8:M8"/>
    <mergeCell ref="C5:AC6"/>
    <mergeCell ref="N8:O8"/>
    <mergeCell ref="Q8:S8"/>
    <mergeCell ref="V8:W8"/>
    <mergeCell ref="C23:AC23"/>
    <mergeCell ref="X8:Y8"/>
    <mergeCell ref="Z8:AA8"/>
    <mergeCell ref="C9:E9"/>
    <mergeCell ref="Q9:S9"/>
    <mergeCell ref="C15:O15"/>
    <mergeCell ref="D16:G16"/>
    <mergeCell ref="R16:U16"/>
    <mergeCell ref="C12:E12"/>
    <mergeCell ref="T8:U8"/>
  </mergeCells>
  <printOptions/>
  <pageMargins left="0.75" right="0.75" top="0.52" bottom="0.42" header="0.31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2">
      <selection activeCell="M50" sqref="M50"/>
    </sheetView>
  </sheetViews>
  <sheetFormatPr defaultColWidth="9.00390625" defaultRowHeight="12.75"/>
  <cols>
    <col min="1" max="1" width="1.12109375" style="0" customWidth="1"/>
    <col min="3" max="6" width="9.125" style="72" customWidth="1"/>
    <col min="11" max="11" width="1.875" style="0" customWidth="1"/>
  </cols>
  <sheetData>
    <row r="1" spans="1:11" ht="12.75">
      <c r="A1" s="8"/>
      <c r="B1" s="9"/>
      <c r="C1" s="74"/>
      <c r="D1" s="74"/>
      <c r="E1" s="74"/>
      <c r="F1" s="74"/>
      <c r="G1" s="9"/>
      <c r="H1" s="9"/>
      <c r="I1" s="9"/>
      <c r="J1" s="9"/>
      <c r="K1" s="10"/>
    </row>
    <row r="2" spans="1:11" ht="12.75" customHeight="1">
      <c r="A2" s="11"/>
      <c r="B2" s="138" t="s">
        <v>26</v>
      </c>
      <c r="C2" s="136"/>
      <c r="D2" s="136"/>
      <c r="E2" s="136"/>
      <c r="F2" s="136"/>
      <c r="G2" s="136"/>
      <c r="H2" s="136"/>
      <c r="I2" s="136"/>
      <c r="J2" s="136"/>
      <c r="K2" s="13"/>
    </row>
    <row r="3" spans="1:11" ht="12.75" customHeight="1" thickBot="1">
      <c r="A3" s="11"/>
      <c r="B3" s="138"/>
      <c r="C3" s="136"/>
      <c r="D3" s="136"/>
      <c r="E3" s="136"/>
      <c r="F3" s="136"/>
      <c r="G3" s="136"/>
      <c r="H3" s="136"/>
      <c r="I3" s="136"/>
      <c r="J3" s="136"/>
      <c r="K3" s="13"/>
    </row>
    <row r="4" spans="1:11" s="87" customFormat="1" ht="12.75" customHeight="1">
      <c r="A4" s="91"/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s="87" customFormat="1" ht="18" customHeight="1">
      <c r="A5" s="81"/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83"/>
    </row>
    <row r="6" spans="1:11" s="87" customFormat="1" ht="15" customHeight="1">
      <c r="A6" s="81"/>
      <c r="B6" s="82"/>
      <c r="C6" s="137" t="s">
        <v>71</v>
      </c>
      <c r="D6" s="137"/>
      <c r="E6" s="137" t="s">
        <v>72</v>
      </c>
      <c r="F6" s="137"/>
      <c r="G6" s="90"/>
      <c r="H6" s="137" t="s">
        <v>73</v>
      </c>
      <c r="I6" s="137"/>
      <c r="J6" s="82"/>
      <c r="K6" s="83"/>
    </row>
    <row r="7" spans="1:11" s="87" customFormat="1" ht="11.25" customHeight="1">
      <c r="A7" s="81"/>
      <c r="B7" s="82"/>
      <c r="C7" s="135" t="s">
        <v>55</v>
      </c>
      <c r="D7" s="135"/>
      <c r="E7" s="135" t="s">
        <v>60</v>
      </c>
      <c r="F7" s="135"/>
      <c r="G7" s="88" t="s">
        <v>61</v>
      </c>
      <c r="H7" s="90">
        <v>18</v>
      </c>
      <c r="I7" s="90">
        <v>0</v>
      </c>
      <c r="J7" s="82"/>
      <c r="K7" s="83"/>
    </row>
    <row r="8" spans="1:11" s="87" customFormat="1" ht="11.25" customHeight="1">
      <c r="A8" s="81"/>
      <c r="B8" s="82"/>
      <c r="C8" s="135" t="s">
        <v>59</v>
      </c>
      <c r="D8" s="135"/>
      <c r="E8" s="135" t="s">
        <v>62</v>
      </c>
      <c r="F8" s="135"/>
      <c r="G8" s="88" t="s">
        <v>61</v>
      </c>
      <c r="H8" s="90">
        <v>3</v>
      </c>
      <c r="I8" s="90">
        <v>2</v>
      </c>
      <c r="J8" s="82"/>
      <c r="K8" s="83"/>
    </row>
    <row r="9" spans="1:11" s="87" customFormat="1" ht="11.25" customHeight="1">
      <c r="A9" s="81"/>
      <c r="B9" s="82"/>
      <c r="C9" s="135" t="s">
        <v>58</v>
      </c>
      <c r="D9" s="135"/>
      <c r="E9" s="135" t="s">
        <v>63</v>
      </c>
      <c r="F9" s="135"/>
      <c r="G9" s="88" t="s">
        <v>61</v>
      </c>
      <c r="H9" s="90">
        <v>13</v>
      </c>
      <c r="I9" s="90">
        <v>0</v>
      </c>
      <c r="J9" s="82"/>
      <c r="K9" s="83"/>
    </row>
    <row r="10" spans="1:11" s="87" customFormat="1" ht="11.25" customHeight="1">
      <c r="A10" s="81"/>
      <c r="B10" s="82"/>
      <c r="C10" s="135" t="s">
        <v>64</v>
      </c>
      <c r="D10" s="135"/>
      <c r="E10" s="135" t="s">
        <v>63</v>
      </c>
      <c r="F10" s="135"/>
      <c r="G10" s="88" t="s">
        <v>65</v>
      </c>
      <c r="H10" s="90">
        <v>0</v>
      </c>
      <c r="I10" s="90">
        <v>7</v>
      </c>
      <c r="J10" s="82"/>
      <c r="K10" s="83"/>
    </row>
    <row r="11" spans="1:11" s="87" customFormat="1" ht="11.25" customHeight="1">
      <c r="A11" s="81"/>
      <c r="B11" s="82"/>
      <c r="C11" s="135" t="s">
        <v>60</v>
      </c>
      <c r="D11" s="135"/>
      <c r="E11" s="135" t="s">
        <v>55</v>
      </c>
      <c r="F11" s="135"/>
      <c r="G11" s="88" t="s">
        <v>65</v>
      </c>
      <c r="H11" s="90">
        <v>8</v>
      </c>
      <c r="I11" s="90">
        <v>0</v>
      </c>
      <c r="J11" s="82"/>
      <c r="K11" s="83"/>
    </row>
    <row r="12" spans="1:11" s="87" customFormat="1" ht="11.25" customHeight="1">
      <c r="A12" s="81"/>
      <c r="B12" s="82"/>
      <c r="C12" s="135" t="s">
        <v>58</v>
      </c>
      <c r="D12" s="135"/>
      <c r="E12" s="135" t="s">
        <v>57</v>
      </c>
      <c r="F12" s="135"/>
      <c r="G12" s="88" t="s">
        <v>65</v>
      </c>
      <c r="H12" s="90">
        <v>7</v>
      </c>
      <c r="I12" s="90">
        <v>0</v>
      </c>
      <c r="J12" s="82"/>
      <c r="K12" s="83"/>
    </row>
    <row r="13" spans="1:11" s="87" customFormat="1" ht="11.25" customHeight="1">
      <c r="A13" s="81"/>
      <c r="B13" s="82"/>
      <c r="C13" s="135" t="s">
        <v>59</v>
      </c>
      <c r="D13" s="135"/>
      <c r="E13" s="135" t="s">
        <v>56</v>
      </c>
      <c r="F13" s="135"/>
      <c r="G13" s="88" t="s">
        <v>65</v>
      </c>
      <c r="H13" s="90">
        <v>6</v>
      </c>
      <c r="I13" s="90">
        <v>0</v>
      </c>
      <c r="J13" s="82"/>
      <c r="K13" s="83"/>
    </row>
    <row r="14" spans="1:11" s="87" customFormat="1" ht="11.25" customHeight="1">
      <c r="A14" s="81"/>
      <c r="B14" s="82"/>
      <c r="C14" s="135" t="s">
        <v>64</v>
      </c>
      <c r="D14" s="135"/>
      <c r="E14" s="135" t="s">
        <v>55</v>
      </c>
      <c r="F14" s="135"/>
      <c r="G14" s="88" t="s">
        <v>65</v>
      </c>
      <c r="H14" s="90">
        <v>7</v>
      </c>
      <c r="I14" s="90">
        <v>0</v>
      </c>
      <c r="J14" s="82"/>
      <c r="K14" s="83"/>
    </row>
    <row r="15" spans="1:11" s="87" customFormat="1" ht="11.25" customHeight="1">
      <c r="A15" s="81"/>
      <c r="B15" s="82"/>
      <c r="C15" s="135" t="s">
        <v>66</v>
      </c>
      <c r="D15" s="135"/>
      <c r="E15" s="135" t="s">
        <v>55</v>
      </c>
      <c r="F15" s="135"/>
      <c r="G15" s="88" t="s">
        <v>67</v>
      </c>
      <c r="H15" s="90">
        <v>1</v>
      </c>
      <c r="I15" s="90">
        <v>6</v>
      </c>
      <c r="J15" s="82"/>
      <c r="K15" s="83"/>
    </row>
    <row r="16" spans="1:11" s="87" customFormat="1" ht="11.25" customHeight="1">
      <c r="A16" s="81"/>
      <c r="B16" s="82"/>
      <c r="C16" s="135" t="s">
        <v>63</v>
      </c>
      <c r="D16" s="135"/>
      <c r="E16" s="135" t="s">
        <v>60</v>
      </c>
      <c r="F16" s="135"/>
      <c r="G16" s="88" t="s">
        <v>65</v>
      </c>
      <c r="H16" s="90">
        <v>3</v>
      </c>
      <c r="I16" s="90">
        <v>2</v>
      </c>
      <c r="J16" s="82"/>
      <c r="K16" s="83"/>
    </row>
    <row r="17" spans="1:11" s="87" customFormat="1" ht="11.25" customHeight="1">
      <c r="A17" s="81"/>
      <c r="B17" s="82"/>
      <c r="C17" s="135" t="s">
        <v>55</v>
      </c>
      <c r="D17" s="135"/>
      <c r="E17" s="135" t="s">
        <v>54</v>
      </c>
      <c r="F17" s="135"/>
      <c r="G17" s="88" t="s">
        <v>65</v>
      </c>
      <c r="H17" s="90">
        <v>3</v>
      </c>
      <c r="I17" s="90">
        <v>1</v>
      </c>
      <c r="J17" s="82"/>
      <c r="K17" s="83"/>
    </row>
    <row r="18" spans="1:11" s="87" customFormat="1" ht="11.25" customHeight="1">
      <c r="A18" s="81"/>
      <c r="B18" s="82"/>
      <c r="C18" s="135" t="s">
        <v>62</v>
      </c>
      <c r="D18" s="135"/>
      <c r="E18" s="135" t="s">
        <v>68</v>
      </c>
      <c r="F18" s="135"/>
      <c r="G18" s="88" t="s">
        <v>61</v>
      </c>
      <c r="H18" s="90">
        <v>3</v>
      </c>
      <c r="I18" s="90">
        <v>2</v>
      </c>
      <c r="J18" s="82"/>
      <c r="K18" s="83"/>
    </row>
    <row r="19" spans="1:11" s="87" customFormat="1" ht="11.25" customHeight="1">
      <c r="A19" s="81"/>
      <c r="B19" s="82"/>
      <c r="C19" s="135" t="s">
        <v>66</v>
      </c>
      <c r="D19" s="135"/>
      <c r="E19" s="135" t="s">
        <v>56</v>
      </c>
      <c r="F19" s="135"/>
      <c r="G19" s="88" t="s">
        <v>65</v>
      </c>
      <c r="H19" s="90">
        <v>1</v>
      </c>
      <c r="I19" s="90">
        <v>2</v>
      </c>
      <c r="J19" s="82"/>
      <c r="K19" s="83"/>
    </row>
    <row r="20" spans="1:11" s="87" customFormat="1" ht="11.25" customHeight="1">
      <c r="A20" s="81"/>
      <c r="B20" s="82"/>
      <c r="C20" s="135" t="s">
        <v>59</v>
      </c>
      <c r="D20" s="135"/>
      <c r="E20" s="135" t="s">
        <v>58</v>
      </c>
      <c r="F20" s="135"/>
      <c r="G20" s="88" t="s">
        <v>61</v>
      </c>
      <c r="H20" s="90">
        <v>0</v>
      </c>
      <c r="I20" s="90">
        <v>4</v>
      </c>
      <c r="J20" s="82"/>
      <c r="K20" s="83"/>
    </row>
    <row r="21" spans="1:11" s="87" customFormat="1" ht="11.25" customHeight="1">
      <c r="A21" s="81"/>
      <c r="B21" s="82"/>
      <c r="C21" s="135" t="s">
        <v>58</v>
      </c>
      <c r="D21" s="135"/>
      <c r="E21" s="135" t="s">
        <v>59</v>
      </c>
      <c r="F21" s="135"/>
      <c r="G21" s="88" t="s">
        <v>65</v>
      </c>
      <c r="H21" s="90">
        <v>3</v>
      </c>
      <c r="I21" s="90">
        <v>2</v>
      </c>
      <c r="J21" s="82"/>
      <c r="K21" s="83"/>
    </row>
    <row r="22" spans="1:11" s="87" customFormat="1" ht="12.75" customHeight="1">
      <c r="A22" s="81"/>
      <c r="B22" s="82"/>
      <c r="C22" s="82"/>
      <c r="D22" s="82"/>
      <c r="E22" s="82"/>
      <c r="F22" s="82"/>
      <c r="G22" s="82"/>
      <c r="H22" s="89"/>
      <c r="I22" s="89"/>
      <c r="J22" s="82"/>
      <c r="K22" s="83"/>
    </row>
    <row r="23" spans="1:11" ht="6.75" customHeight="1">
      <c r="A23" s="11"/>
      <c r="B23" s="64"/>
      <c r="C23" s="71"/>
      <c r="D23" s="71"/>
      <c r="E23" s="71"/>
      <c r="F23" s="71"/>
      <c r="G23" s="64"/>
      <c r="H23" s="64"/>
      <c r="I23" s="64"/>
      <c r="J23" s="64"/>
      <c r="K23" s="13"/>
    </row>
    <row r="24" spans="1:11" ht="12.75" customHeight="1">
      <c r="A24" s="11"/>
      <c r="B24" s="139" t="s">
        <v>41</v>
      </c>
      <c r="C24" s="139"/>
      <c r="D24" s="139"/>
      <c r="E24" s="139"/>
      <c r="F24" s="139"/>
      <c r="G24" s="70"/>
      <c r="H24" s="70"/>
      <c r="I24" s="70"/>
      <c r="J24" s="70"/>
      <c r="K24" s="13"/>
    </row>
    <row r="25" spans="1:11" ht="12.75" customHeight="1">
      <c r="A25" s="11"/>
      <c r="B25" s="139"/>
      <c r="C25" s="139"/>
      <c r="D25" s="139"/>
      <c r="E25" s="139"/>
      <c r="F25" s="139"/>
      <c r="G25" s="70"/>
      <c r="H25" s="70"/>
      <c r="I25" s="70"/>
      <c r="J25" s="70"/>
      <c r="K25" s="13"/>
    </row>
    <row r="26" spans="1:11" ht="18">
      <c r="A26" s="11"/>
      <c r="B26" s="73" t="s">
        <v>1</v>
      </c>
      <c r="C26" s="135" t="s">
        <v>52</v>
      </c>
      <c r="D26" s="135"/>
      <c r="E26" s="135"/>
      <c r="F26" s="135"/>
      <c r="G26" s="12"/>
      <c r="H26" s="12"/>
      <c r="I26" s="12"/>
      <c r="J26" s="12"/>
      <c r="K26" s="13"/>
    </row>
    <row r="27" spans="1:11" ht="18">
      <c r="A27" s="11"/>
      <c r="B27" s="73" t="s">
        <v>2</v>
      </c>
      <c r="C27" s="135" t="s">
        <v>51</v>
      </c>
      <c r="D27" s="135"/>
      <c r="E27" s="135"/>
      <c r="F27" s="135"/>
      <c r="G27" s="12"/>
      <c r="H27" s="12"/>
      <c r="I27" s="12"/>
      <c r="J27" s="12"/>
      <c r="K27" s="13"/>
    </row>
    <row r="28" spans="1:11" ht="18">
      <c r="A28" s="11"/>
      <c r="B28" s="73" t="s">
        <v>3</v>
      </c>
      <c r="C28" s="135" t="s">
        <v>24</v>
      </c>
      <c r="D28" s="135"/>
      <c r="E28" s="135"/>
      <c r="F28" s="135"/>
      <c r="G28" s="12"/>
      <c r="H28" s="12"/>
      <c r="I28" s="12"/>
      <c r="J28" s="12"/>
      <c r="K28" s="13"/>
    </row>
    <row r="29" spans="1:11" ht="18">
      <c r="A29" s="11"/>
      <c r="B29" s="73" t="s">
        <v>4</v>
      </c>
      <c r="C29" s="135" t="s">
        <v>49</v>
      </c>
      <c r="D29" s="135"/>
      <c r="E29" s="135"/>
      <c r="F29" s="135"/>
      <c r="G29" s="12"/>
      <c r="H29" s="12"/>
      <c r="I29" s="12"/>
      <c r="J29" s="12"/>
      <c r="K29" s="13"/>
    </row>
    <row r="30" spans="1:11" ht="18">
      <c r="A30" s="11"/>
      <c r="B30" s="73" t="s">
        <v>14</v>
      </c>
      <c r="C30" s="135" t="s">
        <v>50</v>
      </c>
      <c r="D30" s="135"/>
      <c r="E30" s="135"/>
      <c r="F30" s="135"/>
      <c r="G30" s="12"/>
      <c r="H30" s="12"/>
      <c r="I30" s="12"/>
      <c r="J30" s="12"/>
      <c r="K30" s="13"/>
    </row>
    <row r="31" spans="1:11" ht="18">
      <c r="A31" s="11"/>
      <c r="B31" s="73" t="s">
        <v>42</v>
      </c>
      <c r="C31" s="135" t="s">
        <v>47</v>
      </c>
      <c r="D31" s="135"/>
      <c r="E31" s="135"/>
      <c r="F31" s="135"/>
      <c r="G31" s="12"/>
      <c r="H31" s="12"/>
      <c r="I31" s="12"/>
      <c r="J31" s="12"/>
      <c r="K31" s="13"/>
    </row>
    <row r="32" spans="1:11" ht="18">
      <c r="A32" s="11"/>
      <c r="B32" s="73" t="s">
        <v>43</v>
      </c>
      <c r="C32" s="135" t="s">
        <v>53</v>
      </c>
      <c r="D32" s="135"/>
      <c r="E32" s="135"/>
      <c r="F32" s="135"/>
      <c r="G32" s="12"/>
      <c r="H32" s="12"/>
      <c r="I32" s="12"/>
      <c r="J32" s="12"/>
      <c r="K32" s="13"/>
    </row>
    <row r="33" spans="1:11" ht="18">
      <c r="A33" s="11"/>
      <c r="B33" s="73" t="s">
        <v>44</v>
      </c>
      <c r="C33" s="135" t="s">
        <v>48</v>
      </c>
      <c r="D33" s="135"/>
      <c r="E33" s="135"/>
      <c r="F33" s="135"/>
      <c r="G33" s="12"/>
      <c r="H33" s="12"/>
      <c r="I33" s="12"/>
      <c r="J33" s="12"/>
      <c r="K33" s="13"/>
    </row>
    <row r="34" spans="1:11" ht="18">
      <c r="A34" s="11"/>
      <c r="B34" s="73" t="s">
        <v>45</v>
      </c>
      <c r="C34" s="135" t="s">
        <v>69</v>
      </c>
      <c r="D34" s="135"/>
      <c r="E34" s="135"/>
      <c r="F34" s="135"/>
      <c r="G34" s="12"/>
      <c r="H34" s="12"/>
      <c r="I34" s="12"/>
      <c r="J34" s="12"/>
      <c r="K34" s="13"/>
    </row>
    <row r="35" spans="1:11" ht="12.75">
      <c r="A35" s="11"/>
      <c r="B35" s="12"/>
      <c r="C35" s="63"/>
      <c r="D35" s="63"/>
      <c r="E35" s="63"/>
      <c r="F35" s="63"/>
      <c r="G35" s="12"/>
      <c r="H35" s="12"/>
      <c r="I35" s="12"/>
      <c r="J35" s="12"/>
      <c r="K35" s="13"/>
    </row>
    <row r="36" spans="1:11" ht="12.75">
      <c r="A36" s="11"/>
      <c r="B36" s="12"/>
      <c r="C36" s="63"/>
      <c r="D36" s="63"/>
      <c r="E36" s="63"/>
      <c r="F36" s="63"/>
      <c r="G36" s="12"/>
      <c r="H36" s="12"/>
      <c r="I36" s="12"/>
      <c r="J36" s="12"/>
      <c r="K36" s="13"/>
    </row>
    <row r="37" spans="1:11" ht="12.75">
      <c r="A37" s="11"/>
      <c r="B37" s="12"/>
      <c r="C37" s="63"/>
      <c r="D37" s="63"/>
      <c r="E37" s="63"/>
      <c r="F37" s="63"/>
      <c r="G37" s="12"/>
      <c r="H37" s="12"/>
      <c r="I37" s="12"/>
      <c r="J37" s="12"/>
      <c r="K37" s="13"/>
    </row>
    <row r="38" spans="1:11" ht="12.75">
      <c r="A38" s="11"/>
      <c r="B38" s="139" t="s">
        <v>46</v>
      </c>
      <c r="C38" s="139"/>
      <c r="D38" s="139"/>
      <c r="E38" s="139"/>
      <c r="F38" s="139"/>
      <c r="G38" s="12"/>
      <c r="H38" s="12"/>
      <c r="I38" s="12"/>
      <c r="J38" s="12"/>
      <c r="K38" s="13"/>
    </row>
    <row r="39" spans="1:11" ht="12.75">
      <c r="A39" s="11"/>
      <c r="B39" s="139"/>
      <c r="C39" s="139"/>
      <c r="D39" s="139"/>
      <c r="E39" s="139"/>
      <c r="F39" s="139"/>
      <c r="G39" s="12"/>
      <c r="H39" s="12"/>
      <c r="I39" s="12"/>
      <c r="J39" s="12"/>
      <c r="K39" s="13"/>
    </row>
    <row r="40" spans="1:11" ht="18">
      <c r="A40" s="11"/>
      <c r="B40" s="73" t="s">
        <v>1</v>
      </c>
      <c r="C40" s="135" t="s">
        <v>52</v>
      </c>
      <c r="D40" s="135"/>
      <c r="E40" s="135"/>
      <c r="F40" s="135"/>
      <c r="G40" s="12"/>
      <c r="H40" s="12"/>
      <c r="I40" s="12"/>
      <c r="J40" s="12"/>
      <c r="K40" s="13"/>
    </row>
    <row r="41" spans="1:11" ht="18">
      <c r="A41" s="11"/>
      <c r="B41" s="73" t="s">
        <v>2</v>
      </c>
      <c r="C41" s="135" t="s">
        <v>51</v>
      </c>
      <c r="D41" s="135"/>
      <c r="E41" s="135"/>
      <c r="F41" s="135"/>
      <c r="G41" s="12"/>
      <c r="H41" s="12"/>
      <c r="I41" s="12"/>
      <c r="J41" s="12"/>
      <c r="K41" s="13"/>
    </row>
    <row r="42" spans="1:11" ht="18">
      <c r="A42" s="11"/>
      <c r="B42" s="73" t="s">
        <v>3</v>
      </c>
      <c r="C42" s="135" t="s">
        <v>33</v>
      </c>
      <c r="D42" s="135"/>
      <c r="E42" s="135"/>
      <c r="F42" s="135"/>
      <c r="G42" s="12"/>
      <c r="H42" s="12"/>
      <c r="I42" s="12"/>
      <c r="J42" s="12"/>
      <c r="K42" s="13"/>
    </row>
    <row r="43" spans="1:11" ht="18">
      <c r="A43" s="11"/>
      <c r="B43" s="73" t="s">
        <v>4</v>
      </c>
      <c r="C43" s="135" t="s">
        <v>50</v>
      </c>
      <c r="D43" s="135"/>
      <c r="E43" s="135"/>
      <c r="F43" s="135"/>
      <c r="G43" s="12"/>
      <c r="H43" s="12"/>
      <c r="I43" s="12"/>
      <c r="J43" s="12"/>
      <c r="K43" s="13"/>
    </row>
    <row r="44" spans="1:11" ht="18">
      <c r="A44" s="11"/>
      <c r="B44" s="73" t="s">
        <v>14</v>
      </c>
      <c r="C44" s="135" t="s">
        <v>48</v>
      </c>
      <c r="D44" s="135"/>
      <c r="E44" s="135"/>
      <c r="F44" s="135"/>
      <c r="G44" s="12"/>
      <c r="H44" s="12"/>
      <c r="I44" s="12"/>
      <c r="J44" s="12"/>
      <c r="K44" s="13"/>
    </row>
    <row r="45" spans="1:11" ht="18">
      <c r="A45" s="11"/>
      <c r="B45" s="73" t="s">
        <v>42</v>
      </c>
      <c r="C45" s="135" t="s">
        <v>49</v>
      </c>
      <c r="D45" s="135"/>
      <c r="E45" s="135"/>
      <c r="F45" s="135"/>
      <c r="G45" s="12"/>
      <c r="H45" s="12"/>
      <c r="I45" s="12"/>
      <c r="J45" s="12"/>
      <c r="K45" s="13"/>
    </row>
    <row r="46" spans="1:11" ht="18">
      <c r="A46" s="11"/>
      <c r="B46" s="73" t="s">
        <v>43</v>
      </c>
      <c r="C46" s="135" t="s">
        <v>47</v>
      </c>
      <c r="D46" s="135"/>
      <c r="E46" s="135"/>
      <c r="F46" s="135"/>
      <c r="G46" s="12"/>
      <c r="H46" s="12"/>
      <c r="I46" s="12"/>
      <c r="J46" s="12"/>
      <c r="K46" s="13"/>
    </row>
    <row r="47" spans="1:11" ht="12.75">
      <c r="A47" s="11"/>
      <c r="B47" s="12"/>
      <c r="C47" s="63"/>
      <c r="D47" s="63"/>
      <c r="E47" s="63"/>
      <c r="F47" s="63"/>
      <c r="G47" s="12"/>
      <c r="H47" s="12"/>
      <c r="I47" s="12"/>
      <c r="J47" s="12"/>
      <c r="K47" s="13"/>
    </row>
    <row r="48" spans="1:14" ht="12.75">
      <c r="A48" s="11"/>
      <c r="B48" s="12"/>
      <c r="C48" s="63"/>
      <c r="D48" s="63"/>
      <c r="E48" s="63"/>
      <c r="F48" s="63"/>
      <c r="G48" s="111" t="s">
        <v>39</v>
      </c>
      <c r="H48" s="111"/>
      <c r="I48" s="111"/>
      <c r="J48" s="76"/>
      <c r="K48" s="77"/>
      <c r="L48" s="76"/>
      <c r="M48" s="76"/>
      <c r="N48" s="12"/>
    </row>
    <row r="49" spans="1:14" ht="12.75">
      <c r="A49" s="11"/>
      <c r="B49" s="12"/>
      <c r="C49" s="63"/>
      <c r="D49" s="63"/>
      <c r="E49" s="63"/>
      <c r="F49" s="63"/>
      <c r="G49" s="111" t="s">
        <v>40</v>
      </c>
      <c r="H49" s="111"/>
      <c r="I49" s="111"/>
      <c r="J49" s="76"/>
      <c r="K49" s="77"/>
      <c r="L49" s="76"/>
      <c r="M49" s="76"/>
      <c r="N49" s="12"/>
    </row>
    <row r="50" spans="1:11" ht="12.75">
      <c r="A50" s="11"/>
      <c r="B50" s="12"/>
      <c r="C50" s="63"/>
      <c r="D50" s="63"/>
      <c r="E50" s="63"/>
      <c r="F50" s="63"/>
      <c r="G50" s="12"/>
      <c r="H50" s="12"/>
      <c r="I50" s="12"/>
      <c r="J50" s="12"/>
      <c r="K50" s="13"/>
    </row>
    <row r="51" spans="1:11" ht="13.5" thickBot="1">
      <c r="A51" s="16"/>
      <c r="B51" s="17"/>
      <c r="C51" s="75"/>
      <c r="D51" s="75"/>
      <c r="E51" s="75"/>
      <c r="F51" s="75"/>
      <c r="G51" s="17"/>
      <c r="H51" s="17"/>
      <c r="I51" s="17"/>
      <c r="J51" s="17"/>
      <c r="K51" s="18"/>
    </row>
  </sheetData>
  <sheetProtection/>
  <mergeCells count="55">
    <mergeCell ref="B2:J3"/>
    <mergeCell ref="G49:I49"/>
    <mergeCell ref="C45:F45"/>
    <mergeCell ref="C34:F34"/>
    <mergeCell ref="B24:F25"/>
    <mergeCell ref="B38:F39"/>
    <mergeCell ref="C40:F40"/>
    <mergeCell ref="C31:F31"/>
    <mergeCell ref="C32:F32"/>
    <mergeCell ref="C33:F33"/>
    <mergeCell ref="C26:F26"/>
    <mergeCell ref="C27:F27"/>
    <mergeCell ref="C28:F28"/>
    <mergeCell ref="C29:F29"/>
    <mergeCell ref="C46:F46"/>
    <mergeCell ref="G48:I48"/>
    <mergeCell ref="C41:F41"/>
    <mergeCell ref="C42:F42"/>
    <mergeCell ref="C43:F43"/>
    <mergeCell ref="C44:F44"/>
    <mergeCell ref="C13:D13"/>
    <mergeCell ref="C12:D12"/>
    <mergeCell ref="C11:D11"/>
    <mergeCell ref="C10:D10"/>
    <mergeCell ref="C9:D9"/>
    <mergeCell ref="C8:D8"/>
    <mergeCell ref="C7:D7"/>
    <mergeCell ref="E13:F13"/>
    <mergeCell ref="E12:F12"/>
    <mergeCell ref="E11:F11"/>
    <mergeCell ref="E10:F10"/>
    <mergeCell ref="E9:F9"/>
    <mergeCell ref="E8:F8"/>
    <mergeCell ref="E7:F7"/>
    <mergeCell ref="C16:D16"/>
    <mergeCell ref="C15:D15"/>
    <mergeCell ref="C14:D14"/>
    <mergeCell ref="C21:D21"/>
    <mergeCell ref="C20:D20"/>
    <mergeCell ref="C19:D19"/>
    <mergeCell ref="C18:D18"/>
    <mergeCell ref="E20:F20"/>
    <mergeCell ref="E19:F19"/>
    <mergeCell ref="E18:F18"/>
    <mergeCell ref="C17:D17"/>
    <mergeCell ref="C30:F30"/>
    <mergeCell ref="B5:J5"/>
    <mergeCell ref="C6:D6"/>
    <mergeCell ref="H6:I6"/>
    <mergeCell ref="E6:F6"/>
    <mergeCell ref="E17:F17"/>
    <mergeCell ref="E16:F16"/>
    <mergeCell ref="E15:F15"/>
    <mergeCell ref="E14:F14"/>
    <mergeCell ref="E21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CEMAL</dc:creator>
  <cp:keywords/>
  <dc:description/>
  <cp:lastModifiedBy>EXPER</cp:lastModifiedBy>
  <cp:lastPrinted>2012-08-05T13:05:42Z</cp:lastPrinted>
  <dcterms:created xsi:type="dcterms:W3CDTF">2010-05-04T12:45:41Z</dcterms:created>
  <dcterms:modified xsi:type="dcterms:W3CDTF">2012-08-29T07:15:52Z</dcterms:modified>
  <cp:category/>
  <cp:version/>
  <cp:contentType/>
  <cp:contentStatus/>
</cp:coreProperties>
</file>